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13523.DESKTOP-1V0C50P\Desktop\ダウンロード用申込書\"/>
    </mc:Choice>
  </mc:AlternateContent>
  <xr:revisionPtr revIDLastSave="0" documentId="8_{7004FF51-EA32-4561-B41C-2446AE2ECC0C}" xr6:coauthVersionLast="47" xr6:coauthVersionMax="47" xr10:uidLastSave="{00000000-0000-0000-0000-000000000000}"/>
  <bookViews>
    <workbookView xWindow="-108" yWindow="-108" windowWidth="23256" windowHeight="12576" xr2:uid="{10A7E9AB-602E-445D-8C47-89F2C0F28C7D}"/>
  </bookViews>
  <sheets>
    <sheet name="6.空知・深川・夕張・当別地区" sheetId="1" r:id="rId1"/>
  </sheets>
  <definedNames>
    <definedName name="_xlnm.Print_Area" localSheetId="0">'6.空知・深川・夕張・当別地区'!$A$1:$AJ$46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AH45" i="1" s="1"/>
  <c r="AG28" i="1" s="1"/>
  <c r="AH32" i="1"/>
  <c r="AG32" i="1"/>
  <c r="AH30" i="1"/>
  <c r="AG30" i="1"/>
  <c r="AH28" i="1"/>
  <c r="O7" i="1"/>
  <c r="G7" i="1" s="1"/>
  <c r="A5" i="1"/>
</calcChain>
</file>

<file path=xl/sharedStrings.xml><?xml version="1.0" encoding="utf-8"?>
<sst xmlns="http://schemas.openxmlformats.org/spreadsheetml/2006/main" count="234" uniqueCount="205">
  <si>
    <t>空知・深川・夕張・当別地区</t>
    <rPh sb="0" eb="2">
      <t>ソラチ</t>
    </rPh>
    <rPh sb="3" eb="5">
      <t>フカガワ</t>
    </rPh>
    <rPh sb="6" eb="8">
      <t>ユウバリ</t>
    </rPh>
    <rPh sb="9" eb="11">
      <t>トウベツ</t>
    </rPh>
    <rPh sb="11" eb="13">
      <t>チク</t>
    </rPh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</si>
  <si>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</si>
  <si>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</si>
  <si>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</si>
  <si>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</si>
  <si>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</si>
  <si>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</si>
  <si>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</si>
  <si>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</si>
  <si>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</si>
  <si>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</si>
  <si>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</si>
  <si>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</si>
  <si>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</si>
  <si>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</si>
  <si>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E地区枚数</t>
    <rPh sb="1" eb="3">
      <t>チク</t>
    </rPh>
    <rPh sb="3" eb="5">
      <t>マイスウ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</si>
  <si>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</si>
  <si>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</si>
  <si>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r>
      <t>▼当別・厚田方面</t>
    </r>
    <r>
      <rPr>
        <b/>
        <sz val="10"/>
        <rFont val="ＭＳ Ｐゴシック"/>
        <family val="3"/>
        <charset val="128"/>
      </rPr>
      <t>（E地区）　</t>
    </r>
    <rPh sb="1" eb="3">
      <t>トウベツ</t>
    </rPh>
    <rPh sb="4" eb="6">
      <t>アツタ</t>
    </rPh>
    <rPh sb="6" eb="8">
      <t>ホウメン</t>
    </rPh>
    <phoneticPr fontId="7"/>
  </si>
  <si>
    <r>
      <t>▼長沼・栗山・夕張方面</t>
    </r>
    <r>
      <rPr>
        <b/>
        <sz val="10"/>
        <rFont val="ＭＳ Ｐゴシック"/>
        <family val="3"/>
        <charset val="128"/>
      </rPr>
      <t>（E地区）　</t>
    </r>
    <rPh sb="1" eb="3">
      <t>ナガヌマ</t>
    </rPh>
    <rPh sb="4" eb="6">
      <t>クリヤマ</t>
    </rPh>
    <rPh sb="7" eb="9">
      <t>ユウバリ</t>
    </rPh>
    <rPh sb="9" eb="11">
      <t>ホウメン</t>
    </rPh>
    <phoneticPr fontId="7"/>
  </si>
  <si>
    <r>
      <t>▼岩見沢・滝川・芦別方面</t>
    </r>
    <r>
      <rPr>
        <b/>
        <sz val="10"/>
        <rFont val="ＭＳ Ｐゴシック"/>
        <family val="3"/>
        <charset val="128"/>
      </rPr>
      <t>（E地区）</t>
    </r>
    <r>
      <rPr>
        <sz val="10"/>
        <rFont val="ＭＳ Ｐゴシック"/>
        <family val="3"/>
        <charset val="128"/>
      </rPr>
      <t>注1・2</t>
    </r>
    <rPh sb="1" eb="4">
      <t>イワミザワ</t>
    </rPh>
    <rPh sb="5" eb="7">
      <t>タキカワ</t>
    </rPh>
    <rPh sb="8" eb="10">
      <t>アシベツ</t>
    </rPh>
    <rPh sb="10" eb="12">
      <t>ホウメン</t>
    </rPh>
    <rPh sb="17" eb="18">
      <t>チュウ</t>
    </rPh>
    <phoneticPr fontId="7"/>
  </si>
  <si>
    <r>
      <t>▼深川・幌加内方面</t>
    </r>
    <r>
      <rPr>
        <b/>
        <sz val="10"/>
        <rFont val="ＭＳ Ｐゴシック"/>
        <family val="3"/>
        <charset val="128"/>
      </rPr>
      <t>（E地区）　</t>
    </r>
    <rPh sb="1" eb="3">
      <t>フカガワ</t>
    </rPh>
    <rPh sb="4" eb="7">
      <t>ホロカナイ</t>
    </rPh>
    <rPh sb="7" eb="9">
      <t>ホウメン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</si>
  <si>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</si>
  <si>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6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</si>
  <si>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</si>
  <si>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</si>
  <si>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店名</t>
    <rPh sb="0" eb="2">
      <t>テンメイ</t>
    </rPh>
    <phoneticPr fontId="7"/>
  </si>
  <si>
    <t>当別町</t>
    <rPh sb="0" eb="3">
      <t>トウベツチョウ</t>
    </rPh>
    <phoneticPr fontId="7"/>
  </si>
  <si>
    <t>当別</t>
    <rPh sb="0" eb="2">
      <t>トウベツ</t>
    </rPh>
    <phoneticPr fontId="7"/>
  </si>
  <si>
    <t>01303201001</t>
  </si>
  <si>
    <t>長沼町</t>
    <phoneticPr fontId="7"/>
  </si>
  <si>
    <t>長沼</t>
    <rPh sb="0" eb="2">
      <t>ナガヌマ</t>
    </rPh>
    <phoneticPr fontId="7"/>
  </si>
  <si>
    <t>01428201001</t>
  </si>
  <si>
    <t>北村</t>
    <rPh sb="0" eb="2">
      <t>キタムラ</t>
    </rPh>
    <phoneticPr fontId="7"/>
  </si>
  <si>
    <t>01210201001</t>
  </si>
  <si>
    <t>深川市</t>
    <rPh sb="0" eb="3">
      <t>フカガワシ</t>
    </rPh>
    <phoneticPr fontId="7"/>
  </si>
  <si>
    <t>鷹泊</t>
    <rPh sb="0" eb="2">
      <t>タカドマリ</t>
    </rPh>
    <phoneticPr fontId="7"/>
  </si>
  <si>
    <t>（廃店 深川へ統合）</t>
    <rPh sb="1" eb="3">
      <t>ハイテン</t>
    </rPh>
    <rPh sb="4" eb="6">
      <t>フカガワ</t>
    </rPh>
    <rPh sb="7" eb="9">
      <t>トウゴウ</t>
    </rPh>
    <phoneticPr fontId="7"/>
  </si>
  <si>
    <t>01228201001</t>
  </si>
  <si>
    <t>太美</t>
    <rPh sb="0" eb="2">
      <t>フトミ</t>
    </rPh>
    <phoneticPr fontId="7"/>
  </si>
  <si>
    <t>01303201002</t>
  </si>
  <si>
    <t>南幌町</t>
    <rPh sb="0" eb="3">
      <t>ナンポロチョウ</t>
    </rPh>
    <phoneticPr fontId="7"/>
  </si>
  <si>
    <t>南幌</t>
    <rPh sb="0" eb="2">
      <t>ナンポロ</t>
    </rPh>
    <phoneticPr fontId="7"/>
  </si>
  <si>
    <t>01423201001</t>
  </si>
  <si>
    <t>幌向</t>
    <rPh sb="0" eb="2">
      <t>ホロムイ</t>
    </rPh>
    <phoneticPr fontId="7"/>
  </si>
  <si>
    <t>01210201005</t>
  </si>
  <si>
    <t>多度志</t>
    <rPh sb="0" eb="3">
      <t>タドシ</t>
    </rPh>
    <phoneticPr fontId="7"/>
  </si>
  <si>
    <t>01228201002</t>
  </si>
  <si>
    <t>石狩市</t>
    <rPh sb="0" eb="2">
      <t>イシカリ</t>
    </rPh>
    <rPh sb="2" eb="3">
      <t>シ</t>
    </rPh>
    <phoneticPr fontId="7"/>
  </si>
  <si>
    <t>望来</t>
    <rPh sb="0" eb="1">
      <t>ノゾ</t>
    </rPh>
    <rPh sb="1" eb="2">
      <t>ク</t>
    </rPh>
    <phoneticPr fontId="7"/>
  </si>
  <si>
    <t>01235201005</t>
  </si>
  <si>
    <t>栗山町</t>
    <rPh sb="0" eb="3">
      <t>クリヤマチョウ</t>
    </rPh>
    <phoneticPr fontId="7"/>
  </si>
  <si>
    <t>栗山</t>
    <rPh sb="0" eb="2">
      <t>クリヤマ</t>
    </rPh>
    <phoneticPr fontId="7"/>
  </si>
  <si>
    <t>01429201001</t>
  </si>
  <si>
    <t>岩見沢中部</t>
    <rPh sb="0" eb="3">
      <t>イワミザワ</t>
    </rPh>
    <rPh sb="3" eb="5">
      <t>チュウブ</t>
    </rPh>
    <phoneticPr fontId="7"/>
  </si>
  <si>
    <t>01210201006</t>
  </si>
  <si>
    <t>納内</t>
    <rPh sb="0" eb="2">
      <t>オサムナイ</t>
    </rPh>
    <phoneticPr fontId="7"/>
  </si>
  <si>
    <t>古潭</t>
    <rPh sb="0" eb="1">
      <t>フル</t>
    </rPh>
    <phoneticPr fontId="7"/>
  </si>
  <si>
    <t>（廃店 望来へ統合）</t>
    <rPh sb="1" eb="3">
      <t>ハイテン</t>
    </rPh>
    <rPh sb="4" eb="6">
      <t>モウライ</t>
    </rPh>
    <rPh sb="7" eb="9">
      <t>トウゴウ</t>
    </rPh>
    <phoneticPr fontId="7"/>
  </si>
  <si>
    <t>01235201014</t>
  </si>
  <si>
    <t>由仁町</t>
    <rPh sb="0" eb="2">
      <t>ユニ</t>
    </rPh>
    <rPh sb="2" eb="3">
      <t>チョウ</t>
    </rPh>
    <phoneticPr fontId="7"/>
  </si>
  <si>
    <t>由仁</t>
    <rPh sb="0" eb="2">
      <t>ユニ</t>
    </rPh>
    <phoneticPr fontId="7"/>
  </si>
  <si>
    <t>（廃店 栗山へ統合）</t>
    <rPh sb="1" eb="3">
      <t>ハイテン</t>
    </rPh>
    <rPh sb="4" eb="6">
      <t>クリヤマ</t>
    </rPh>
    <rPh sb="7" eb="9">
      <t>トウゴウ</t>
    </rPh>
    <phoneticPr fontId="7"/>
  </si>
  <si>
    <t>岩見沢市</t>
  </si>
  <si>
    <t>岩見沢東部</t>
    <rPh sb="0" eb="3">
      <t>イワミザワ</t>
    </rPh>
    <rPh sb="3" eb="5">
      <t>トウブ</t>
    </rPh>
    <phoneticPr fontId="7"/>
  </si>
  <si>
    <t>01210201007</t>
  </si>
  <si>
    <t>深川</t>
    <rPh sb="0" eb="2">
      <t>フカガワ</t>
    </rPh>
    <phoneticPr fontId="7"/>
  </si>
  <si>
    <t>01228201004</t>
  </si>
  <si>
    <t>厚田</t>
    <rPh sb="0" eb="2">
      <t>アツタ</t>
    </rPh>
    <phoneticPr fontId="7"/>
  </si>
  <si>
    <t>01235201006</t>
  </si>
  <si>
    <t>三川</t>
    <rPh sb="0" eb="2">
      <t>ミカワ</t>
    </rPh>
    <phoneticPr fontId="7"/>
  </si>
  <si>
    <t>01427201002</t>
  </si>
  <si>
    <t>【注1】</t>
    <phoneticPr fontId="7"/>
  </si>
  <si>
    <t>岩見沢西部</t>
    <rPh sb="0" eb="3">
      <t>イワミザワ</t>
    </rPh>
    <rPh sb="3" eb="5">
      <t>セイブ</t>
    </rPh>
    <phoneticPr fontId="7"/>
  </si>
  <si>
    <t>01210201008</t>
  </si>
  <si>
    <t>妹背牛町</t>
    <rPh sb="0" eb="4">
      <t>モセウシチョウ</t>
    </rPh>
    <phoneticPr fontId="7"/>
  </si>
  <si>
    <t>妹背牛</t>
    <rPh sb="0" eb="3">
      <t>モセウシ</t>
    </rPh>
    <phoneticPr fontId="7"/>
  </si>
  <si>
    <t>01433201001</t>
  </si>
  <si>
    <t>浜益</t>
    <rPh sb="0" eb="2">
      <t>ハママス</t>
    </rPh>
    <phoneticPr fontId="7"/>
  </si>
  <si>
    <t>01235201007</t>
  </si>
  <si>
    <t>川端</t>
    <rPh sb="0" eb="2">
      <t>カワバタ</t>
    </rPh>
    <phoneticPr fontId="7"/>
  </si>
  <si>
    <t>01427201003</t>
  </si>
  <si>
    <t>【注2】</t>
    <phoneticPr fontId="7"/>
  </si>
  <si>
    <t>志文</t>
    <rPh sb="0" eb="1">
      <t>シ</t>
    </rPh>
    <rPh sb="1" eb="2">
      <t>ブン</t>
    </rPh>
    <phoneticPr fontId="7"/>
  </si>
  <si>
    <t>01210201009</t>
  </si>
  <si>
    <t>秩父別町</t>
    <rPh sb="0" eb="4">
      <t>チップベツチョウ</t>
    </rPh>
    <phoneticPr fontId="7"/>
  </si>
  <si>
    <t>秩父別</t>
    <rPh sb="0" eb="3">
      <t>チップベツ</t>
    </rPh>
    <phoneticPr fontId="7"/>
  </si>
  <si>
    <t>01434201001</t>
  </si>
  <si>
    <t>群別</t>
    <rPh sb="0" eb="1">
      <t>グン</t>
    </rPh>
    <rPh sb="1" eb="2">
      <t>ベツ</t>
    </rPh>
    <phoneticPr fontId="7"/>
  </si>
  <si>
    <t>01235201009</t>
  </si>
  <si>
    <t>夕張市</t>
    <rPh sb="0" eb="3">
      <t>ユウバリシ</t>
    </rPh>
    <phoneticPr fontId="7"/>
  </si>
  <si>
    <t>夕張</t>
    <rPh sb="0" eb="2">
      <t>ユウバリ</t>
    </rPh>
    <phoneticPr fontId="7"/>
  </si>
  <si>
    <t>01209201001</t>
  </si>
  <si>
    <t>万字</t>
    <rPh sb="0" eb="1">
      <t>マン</t>
    </rPh>
    <rPh sb="1" eb="2">
      <t>ジ</t>
    </rPh>
    <phoneticPr fontId="7"/>
  </si>
  <si>
    <t>01210201003</t>
  </si>
  <si>
    <t>北竜町</t>
    <rPh sb="0" eb="2">
      <t>ホクリュウ</t>
    </rPh>
    <rPh sb="2" eb="3">
      <t>チョウ</t>
    </rPh>
    <phoneticPr fontId="7"/>
  </si>
  <si>
    <t>和</t>
    <rPh sb="0" eb="1">
      <t>ワ</t>
    </rPh>
    <phoneticPr fontId="7"/>
  </si>
  <si>
    <t>01437201001</t>
  </si>
  <si>
    <t>第二川下</t>
    <rPh sb="0" eb="2">
      <t>ダイニ</t>
    </rPh>
    <rPh sb="2" eb="3">
      <t>カワ</t>
    </rPh>
    <rPh sb="3" eb="4">
      <t>シモ</t>
    </rPh>
    <phoneticPr fontId="7"/>
  </si>
  <si>
    <t>01235201011</t>
  </si>
  <si>
    <t>鹿の谷</t>
    <rPh sb="0" eb="1">
      <t>シカ</t>
    </rPh>
    <rPh sb="2" eb="3">
      <t>タニ</t>
    </rPh>
    <phoneticPr fontId="7"/>
  </si>
  <si>
    <t>（廃店 夕張へ統合）</t>
    <rPh sb="1" eb="3">
      <t>ハイテン</t>
    </rPh>
    <rPh sb="4" eb="6">
      <t>ユウバリ</t>
    </rPh>
    <rPh sb="7" eb="9">
      <t>トウゴウ</t>
    </rPh>
    <phoneticPr fontId="7"/>
  </si>
  <si>
    <t>栗沢</t>
    <rPh sb="0" eb="2">
      <t>クリサワ</t>
    </rPh>
    <phoneticPr fontId="7"/>
  </si>
  <si>
    <t>01210201004</t>
  </si>
  <si>
    <t>碧水</t>
    <rPh sb="0" eb="1">
      <t>ヘキ</t>
    </rPh>
    <rPh sb="1" eb="2">
      <t>スイ</t>
    </rPh>
    <phoneticPr fontId="7"/>
  </si>
  <si>
    <t>01437201002</t>
  </si>
  <si>
    <t>送毛</t>
    <rPh sb="0" eb="1">
      <t>オク</t>
    </rPh>
    <rPh sb="1" eb="2">
      <t>ケ</t>
    </rPh>
    <phoneticPr fontId="7"/>
  </si>
  <si>
    <t>（廃店 第二川下へ統合）</t>
    <rPh sb="1" eb="3">
      <t>ハイテン</t>
    </rPh>
    <rPh sb="4" eb="6">
      <t>ダイニ</t>
    </rPh>
    <rPh sb="6" eb="8">
      <t>カワシモ</t>
    </rPh>
    <rPh sb="9" eb="11">
      <t>トウゴウ</t>
    </rPh>
    <phoneticPr fontId="7"/>
  </si>
  <si>
    <t>01235201013</t>
  </si>
  <si>
    <t>滝ノ上</t>
    <rPh sb="0" eb="1">
      <t>タキ</t>
    </rPh>
    <rPh sb="2" eb="3">
      <t>ウエ</t>
    </rPh>
    <phoneticPr fontId="7"/>
  </si>
  <si>
    <t>三笠市</t>
    <rPh sb="0" eb="2">
      <t>ミカサシ</t>
    </rPh>
    <rPh sb="2" eb="3">
      <t>シ</t>
    </rPh>
    <phoneticPr fontId="7"/>
  </si>
  <si>
    <t>三笠</t>
    <rPh sb="0" eb="2">
      <t>ミカサ</t>
    </rPh>
    <phoneticPr fontId="7"/>
  </si>
  <si>
    <t>01222201001</t>
  </si>
  <si>
    <t>沼田町</t>
    <rPh sb="0" eb="3">
      <t>ヌマタチョウ</t>
    </rPh>
    <phoneticPr fontId="7"/>
  </si>
  <si>
    <t>沼田</t>
    <rPh sb="0" eb="2">
      <t>ヌマタ</t>
    </rPh>
    <phoneticPr fontId="7"/>
  </si>
  <si>
    <t>01438201001</t>
  </si>
  <si>
    <t>◎「1.札幌・江別・北広島・石狩市」申込書に</t>
    <rPh sb="18" eb="21">
      <t>モウシコミショ</t>
    </rPh>
    <phoneticPr fontId="7"/>
  </si>
  <si>
    <t>紅葉山</t>
    <rPh sb="0" eb="3">
      <t>モミジヤマ</t>
    </rPh>
    <phoneticPr fontId="7"/>
  </si>
  <si>
    <t>01209201004</t>
  </si>
  <si>
    <t>美唄市</t>
    <rPh sb="0" eb="3">
      <t>ビバイシ</t>
    </rPh>
    <phoneticPr fontId="7"/>
  </si>
  <si>
    <t>峰延</t>
    <rPh sb="0" eb="2">
      <t>ミネノブ</t>
    </rPh>
    <phoneticPr fontId="7"/>
  </si>
  <si>
    <t>(廃店 北村・岩見沢東部・三笠・美唄東へ分割統合)</t>
    <rPh sb="1" eb="3">
      <t>ハイテン</t>
    </rPh>
    <rPh sb="4" eb="5">
      <t>キタ</t>
    </rPh>
    <rPh sb="7" eb="10">
      <t>イワミザワ</t>
    </rPh>
    <rPh sb="10" eb="12">
      <t>トウブ</t>
    </rPh>
    <rPh sb="12" eb="14">
      <t>ミカサ</t>
    </rPh>
    <rPh sb="15" eb="17">
      <t>ビバイ</t>
    </rPh>
    <rPh sb="17" eb="18">
      <t>ヒガシ</t>
    </rPh>
    <rPh sb="19" eb="21">
      <t>ブンカツ</t>
    </rPh>
    <rPh sb="21" eb="23">
      <t>トウゴウ</t>
    </rPh>
    <phoneticPr fontId="7"/>
  </si>
  <si>
    <t>幌加内町</t>
    <rPh sb="0" eb="3">
      <t>ホロカナイ</t>
    </rPh>
    <rPh sb="3" eb="4">
      <t>チョウ</t>
    </rPh>
    <phoneticPr fontId="7"/>
  </si>
  <si>
    <t>幌加内</t>
    <rPh sb="0" eb="3">
      <t>ホロカナイ</t>
    </rPh>
    <phoneticPr fontId="7"/>
  </si>
  <si>
    <t>01439201001</t>
  </si>
  <si>
    <t>石狩市販売所が一部含まれます。</t>
    <phoneticPr fontId="7"/>
  </si>
  <si>
    <t>楓</t>
    <rPh sb="0" eb="1">
      <t>カエデ</t>
    </rPh>
    <phoneticPr fontId="7"/>
  </si>
  <si>
    <t>01209201005</t>
  </si>
  <si>
    <t>美唄西</t>
    <rPh sb="0" eb="2">
      <t>ビバイ</t>
    </rPh>
    <rPh sb="2" eb="3">
      <t>ニシ</t>
    </rPh>
    <phoneticPr fontId="7"/>
  </si>
  <si>
    <t>01215201002</t>
  </si>
  <si>
    <t>朱鞠内</t>
    <rPh sb="0" eb="3">
      <t>シュマリナイ</t>
    </rPh>
    <phoneticPr fontId="7"/>
  </si>
  <si>
    <t>（廃店 幌加内へ統合）</t>
    <rPh sb="1" eb="3">
      <t>ハイテン</t>
    </rPh>
    <rPh sb="4" eb="7">
      <t>ホロカナイ</t>
    </rPh>
    <rPh sb="8" eb="10">
      <t>トウゴウ</t>
    </rPh>
    <phoneticPr fontId="7"/>
  </si>
  <si>
    <t>美唄東</t>
    <rPh sb="0" eb="2">
      <t>ビバイ</t>
    </rPh>
    <rPh sb="2" eb="3">
      <t>ヒガシ</t>
    </rPh>
    <phoneticPr fontId="7"/>
  </si>
  <si>
    <t>01215201003</t>
  </si>
  <si>
    <t>政和</t>
    <rPh sb="0" eb="2">
      <t>セイワ</t>
    </rPh>
    <phoneticPr fontId="7"/>
  </si>
  <si>
    <t>01439201003</t>
  </si>
  <si>
    <t>奈井江町</t>
    <rPh sb="0" eb="4">
      <t>ナイエチョウ</t>
    </rPh>
    <phoneticPr fontId="7"/>
  </si>
  <si>
    <t>奈井江</t>
    <rPh sb="0" eb="1">
      <t>ナ</t>
    </rPh>
    <rPh sb="1" eb="2">
      <t>イ</t>
    </rPh>
    <rPh sb="2" eb="3">
      <t>エ</t>
    </rPh>
    <phoneticPr fontId="7"/>
  </si>
  <si>
    <t>01424201001</t>
  </si>
  <si>
    <t>※雨竜販売所は月形・新十津川方面に移動しました。</t>
    <rPh sb="1" eb="3">
      <t>ウリュウ</t>
    </rPh>
    <rPh sb="3" eb="5">
      <t>ハンバイ</t>
    </rPh>
    <rPh sb="5" eb="6">
      <t>ショ</t>
    </rPh>
    <rPh sb="7" eb="9">
      <t>ツキガタ</t>
    </rPh>
    <rPh sb="10" eb="14">
      <t>シントツカワ</t>
    </rPh>
    <rPh sb="14" eb="16">
      <t>ホウメン</t>
    </rPh>
    <rPh sb="17" eb="19">
      <t>イドウ</t>
    </rPh>
    <phoneticPr fontId="3"/>
  </si>
  <si>
    <t>砂川市</t>
    <rPh sb="0" eb="2">
      <t>スナガワシ</t>
    </rPh>
    <rPh sb="2" eb="3">
      <t>シ</t>
    </rPh>
    <phoneticPr fontId="7"/>
  </si>
  <si>
    <t>砂川南部</t>
    <rPh sb="0" eb="2">
      <t>スナガワ</t>
    </rPh>
    <rPh sb="2" eb="4">
      <t>ナンブ</t>
    </rPh>
    <phoneticPr fontId="7"/>
  </si>
  <si>
    <t>（廃店 砂川へ統合）</t>
    <rPh sb="4" eb="6">
      <t>スナカワ</t>
    </rPh>
    <phoneticPr fontId="3"/>
  </si>
  <si>
    <t>01226201001</t>
  </si>
  <si>
    <r>
      <t>▼月形・新十津川方面</t>
    </r>
    <r>
      <rPr>
        <b/>
        <sz val="10"/>
        <rFont val="ＭＳ Ｐゴシック"/>
        <family val="3"/>
        <charset val="128"/>
      </rPr>
      <t>（E地区）　</t>
    </r>
    <rPh sb="1" eb="2">
      <t>ツキガタ</t>
    </rPh>
    <rPh sb="2" eb="3">
      <t>カタチ</t>
    </rPh>
    <rPh sb="4" eb="8">
      <t>シントツカワ</t>
    </rPh>
    <rPh sb="8" eb="10">
      <t>ホウメン</t>
    </rPh>
    <phoneticPr fontId="7"/>
  </si>
  <si>
    <t>砂川</t>
    <rPh sb="0" eb="2">
      <t>スナガワ</t>
    </rPh>
    <phoneticPr fontId="7"/>
  </si>
  <si>
    <t>01226201002</t>
  </si>
  <si>
    <t>同一市内広告主</t>
    <rPh sb="0" eb="1">
      <t>ドウ</t>
    </rPh>
    <rPh sb="1" eb="2">
      <t>イツ</t>
    </rPh>
    <rPh sb="2" eb="4">
      <t>シナイ</t>
    </rPh>
    <rPh sb="4" eb="6">
      <t>コウコク</t>
    </rPh>
    <rPh sb="6" eb="7">
      <t>ヌシ</t>
    </rPh>
    <phoneticPr fontId="7"/>
  </si>
  <si>
    <t>滝川市</t>
    <rPh sb="0" eb="3">
      <t>タキカワシ</t>
    </rPh>
    <phoneticPr fontId="7"/>
  </si>
  <si>
    <t>滝川中央</t>
  </si>
  <si>
    <t>01225201001</t>
  </si>
  <si>
    <t>新篠津村</t>
    <rPh sb="0" eb="4">
      <t>シンシノツムラ</t>
    </rPh>
    <phoneticPr fontId="7"/>
  </si>
  <si>
    <t>新篠津</t>
    <rPh sb="0" eb="3">
      <t>シンシノツ</t>
    </rPh>
    <phoneticPr fontId="7"/>
  </si>
  <si>
    <t>01304201001</t>
  </si>
  <si>
    <t>滝川北</t>
    <phoneticPr fontId="7"/>
  </si>
  <si>
    <t>01225201002</t>
  </si>
  <si>
    <t>No.</t>
    <phoneticPr fontId="7"/>
  </si>
  <si>
    <t>所在有無</t>
    <rPh sb="0" eb="2">
      <t>ショザイ</t>
    </rPh>
    <rPh sb="2" eb="4">
      <t>ウム</t>
    </rPh>
    <phoneticPr fontId="7"/>
  </si>
  <si>
    <t>月形町</t>
    <rPh sb="0" eb="1">
      <t>ツキ</t>
    </rPh>
    <rPh sb="1" eb="2">
      <t>カタ</t>
    </rPh>
    <rPh sb="2" eb="3">
      <t>チョウ</t>
    </rPh>
    <phoneticPr fontId="7"/>
  </si>
  <si>
    <t>札比内</t>
    <rPh sb="0" eb="3">
      <t>サッピナイ</t>
    </rPh>
    <phoneticPr fontId="7"/>
  </si>
  <si>
    <t>01430201001</t>
  </si>
  <si>
    <t>毎日滝川中央</t>
    <rPh sb="0" eb="4">
      <t>マイニチタキカワ</t>
    </rPh>
    <rPh sb="4" eb="6">
      <t>チュウオウ</t>
    </rPh>
    <phoneticPr fontId="3"/>
  </si>
  <si>
    <t>01425201001</t>
  </si>
  <si>
    <t>一般店</t>
    <rPh sb="0" eb="2">
      <t>イッパン</t>
    </rPh>
    <rPh sb="2" eb="3">
      <t>テン</t>
    </rPh>
    <phoneticPr fontId="7"/>
  </si>
  <si>
    <t>月形</t>
    <rPh sb="0" eb="2">
      <t>ツキガタ</t>
    </rPh>
    <phoneticPr fontId="7"/>
  </si>
  <si>
    <t>01430201002</t>
  </si>
  <si>
    <t>上砂川町</t>
    <rPh sb="0" eb="4">
      <t>カミスナガワチョウ</t>
    </rPh>
    <phoneticPr fontId="7"/>
  </si>
  <si>
    <t>上砂川</t>
    <rPh sb="0" eb="3">
      <t>カミスナガワ</t>
    </rPh>
    <phoneticPr fontId="7"/>
  </si>
  <si>
    <t>浦臼町</t>
    <rPh sb="0" eb="3">
      <t>ウラウスチョウ</t>
    </rPh>
    <phoneticPr fontId="7"/>
  </si>
  <si>
    <t>浦臼</t>
    <rPh sb="0" eb="2">
      <t>ウラウス</t>
    </rPh>
    <phoneticPr fontId="7"/>
  </si>
  <si>
    <t>01431201001</t>
  </si>
  <si>
    <t>歌志内市</t>
    <rPh sb="0" eb="4">
      <t>ウタシナイシ</t>
    </rPh>
    <phoneticPr fontId="7"/>
  </si>
  <si>
    <t>歌志内</t>
    <rPh sb="0" eb="3">
      <t>ウタシナイ</t>
    </rPh>
    <phoneticPr fontId="7"/>
  </si>
  <si>
    <t>（廃店 上砂川へ統合）</t>
    <rPh sb="1" eb="3">
      <t>ハイテン</t>
    </rPh>
    <rPh sb="4" eb="5">
      <t>ウエ</t>
    </rPh>
    <rPh sb="5" eb="7">
      <t>スナガワ</t>
    </rPh>
    <rPh sb="8" eb="10">
      <t>トウゴウ</t>
    </rPh>
    <phoneticPr fontId="7"/>
  </si>
  <si>
    <t>01218201001</t>
  </si>
  <si>
    <t>岩見沢市</t>
    <rPh sb="0" eb="4">
      <t>イワミザワシ</t>
    </rPh>
    <phoneticPr fontId="7"/>
  </si>
  <si>
    <t>新十津川町</t>
    <rPh sb="0" eb="4">
      <t>シントツカワ</t>
    </rPh>
    <rPh sb="4" eb="5">
      <t>チョウ</t>
    </rPh>
    <phoneticPr fontId="7"/>
  </si>
  <si>
    <t>新十津川</t>
    <rPh sb="0" eb="4">
      <t>シントツカワ</t>
    </rPh>
    <phoneticPr fontId="7"/>
  </si>
  <si>
    <t>01432201001</t>
  </si>
  <si>
    <t>赤平市</t>
    <rPh sb="0" eb="2">
      <t>アカヒラ</t>
    </rPh>
    <rPh sb="2" eb="3">
      <t>シ</t>
    </rPh>
    <phoneticPr fontId="7"/>
  </si>
  <si>
    <t>赤平</t>
    <rPh sb="0" eb="2">
      <t>アカビラ</t>
    </rPh>
    <phoneticPr fontId="7"/>
  </si>
  <si>
    <t>01216201001</t>
  </si>
  <si>
    <t>雨竜町</t>
    <rPh sb="0" eb="2">
      <t>ウリュウ</t>
    </rPh>
    <rPh sb="2" eb="3">
      <t>チョウ</t>
    </rPh>
    <phoneticPr fontId="7"/>
  </si>
  <si>
    <t>雨竜</t>
    <rPh sb="0" eb="2">
      <t>ウリュウ</t>
    </rPh>
    <phoneticPr fontId="7"/>
  </si>
  <si>
    <t>01436201001</t>
  </si>
  <si>
    <t>芦別市</t>
    <rPh sb="0" eb="3">
      <t>アシベツシ</t>
    </rPh>
    <phoneticPr fontId="7"/>
  </si>
  <si>
    <t>芦別</t>
    <rPh sb="0" eb="2">
      <t>アシベツ</t>
    </rPh>
    <phoneticPr fontId="7"/>
  </si>
  <si>
    <t>01216201002</t>
  </si>
  <si>
    <t>上芦別</t>
    <rPh sb="0" eb="3">
      <t>カミアシベツ</t>
    </rPh>
    <phoneticPr fontId="7"/>
  </si>
  <si>
    <t>◎岩見沢市および滝川市での広告主所在有無を</t>
    <rPh sb="1" eb="4">
      <t>イワミザワ</t>
    </rPh>
    <rPh sb="4" eb="5">
      <t>シ</t>
    </rPh>
    <rPh sb="8" eb="11">
      <t>タキカワシ</t>
    </rPh>
    <rPh sb="13" eb="16">
      <t>コウコクヌシ</t>
    </rPh>
    <rPh sb="16" eb="18">
      <t>ショザイ</t>
    </rPh>
    <rPh sb="18" eb="20">
      <t>ウム</t>
    </rPh>
    <phoneticPr fontId="7"/>
  </si>
  <si>
    <t>所在有無欄「○」、「×」にて選択願います。</t>
    <rPh sb="0" eb="2">
      <t>ショザイ</t>
    </rPh>
    <rPh sb="2" eb="4">
      <t>ウム</t>
    </rPh>
    <rPh sb="4" eb="5">
      <t>ラン</t>
    </rPh>
    <rPh sb="14" eb="16">
      <t>センタク</t>
    </rPh>
    <rPh sb="16" eb="17">
      <t>ネガ</t>
    </rPh>
    <phoneticPr fontId="7"/>
  </si>
  <si>
    <t>注1：岩見沢市内の「中部」・「東部」・「西部」の3販売所と滝川市内の「中央」・「北」の2販売所は、同一市内に広告主が所在する場合、料金割増となる場合があります。詳細はお問い合わせください。</t>
    <rPh sb="72" eb="74">
      <t>バアイ</t>
    </rPh>
    <rPh sb="80" eb="82">
      <t>ショウサイ</t>
    </rPh>
    <rPh sb="84" eb="85">
      <t>ト</t>
    </rPh>
    <rPh sb="86" eb="87">
      <t>ア</t>
    </rPh>
    <phoneticPr fontId="7"/>
  </si>
  <si>
    <t>注2：「志文」は最低850枚以上の折込申込のみ受付いたします。</t>
    <phoneticPr fontId="7"/>
  </si>
  <si>
    <t>注3:店名に「毎日」と付した販売所は毎日新聞の専売店となり、北海道新聞ほか複合紙の部数は含みません。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</si>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</sst>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;@"/>
    <numFmt numFmtId="177" formatCode="\(@\)"/>
    <numFmt numFmtId="178" formatCode="m&quot;月&quot;d&quot;日&quot;\(aaa\)"/>
    <numFmt numFmtId="179" formatCode="@\(&quot;複&quot;\)"/>
    <numFmt numFmtId="180" formatCode="&quot;　 &quot;@"/>
    <numFmt numFmtId="181" formatCode="m/d;@"/>
  </numFmts>
  <fonts count="3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Eras Light ITC"/>
      <family val="2"/>
    </font>
    <font>
      <sz val="10"/>
      <name val="ＭＳ Ｐ明朝"/>
      <family val="1"/>
      <charset val="128"/>
    </font>
    <font>
      <u/>
      <sz val="11"/>
      <name val="Eras Light ITC"/>
      <family val="2"/>
    </font>
    <font>
      <sz val="8"/>
      <name val="ＭＳ Ｐ明朝"/>
      <family val="1"/>
      <charset val="128"/>
    </font>
    <font>
      <u/>
      <sz val="11"/>
      <name val="ＭＳ Ｐゴシック"/>
      <family val="3"/>
      <charset val="128"/>
    </font>
    <font>
      <b/>
      <sz val="8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8"/>
      <name val="Eras Light ITC"/>
      <family val="2"/>
    </font>
    <font>
      <sz val="2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ck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8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 shrinkToFit="1"/>
    </xf>
    <xf numFmtId="177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 applyProtection="1">
      <alignment horizontal="center" vertical="center"/>
      <protection hidden="1"/>
    </xf>
    <xf numFmtId="0" fontId="10" fillId="0" borderId="7" xfId="1" applyFont="1" applyBorder="1" applyAlignment="1" applyProtection="1">
      <alignment horizontal="center" vertical="center"/>
      <protection hidden="1"/>
    </xf>
    <xf numFmtId="0" fontId="10" fillId="0" borderId="8" xfId="1" applyFont="1" applyBorder="1" applyAlignment="1" applyProtection="1">
      <alignment horizontal="center" vertical="center"/>
      <protection hidden="1"/>
    </xf>
    <xf numFmtId="178" fontId="13" fillId="0" borderId="17" xfId="1" applyNumberFormat="1" applyFont="1" applyBorder="1" applyAlignment="1" applyProtection="1">
      <alignment horizontal="center" vertical="center" shrinkToFit="1"/>
      <protection locked="0"/>
    </xf>
    <xf numFmtId="178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5" fillId="2" borderId="31" xfId="1" applyNumberFormat="1" applyFont="1" applyFill="1" applyBorder="1" applyAlignment="1" applyProtection="1">
      <alignment vertical="center"/>
      <protection locked="0"/>
    </xf>
    <xf numFmtId="38" fontId="15" fillId="2" borderId="32" xfId="1" applyNumberFormat="1" applyFont="1" applyFill="1" applyBorder="1" applyAlignment="1" applyProtection="1">
      <alignment vertical="center"/>
      <protection locked="0"/>
    </xf>
    <xf numFmtId="38" fontId="15" fillId="2" borderId="33" xfId="1" applyNumberFormat="1" applyFont="1" applyFill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38" fontId="15" fillId="0" borderId="30" xfId="1" applyNumberFormat="1" applyFont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0" fontId="15" fillId="2" borderId="32" xfId="1" applyFont="1" applyFill="1" applyBorder="1" applyAlignment="1" applyProtection="1">
      <alignment vertical="center"/>
      <protection locked="0"/>
    </xf>
    <xf numFmtId="0" fontId="15" fillId="2" borderId="33" xfId="1" applyFont="1" applyFill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35" xfId="1" applyFont="1" applyBorder="1" applyAlignment="1">
      <alignment vertical="center"/>
    </xf>
    <xf numFmtId="38" fontId="8" fillId="0" borderId="35" xfId="1" applyNumberFormat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7" fillId="4" borderId="41" xfId="1" applyFont="1" applyFill="1" applyBorder="1" applyAlignment="1">
      <alignment horizontal="center" vertical="center" shrinkToFit="1"/>
    </xf>
    <xf numFmtId="0" fontId="17" fillId="4" borderId="42" xfId="1" applyFont="1" applyFill="1" applyBorder="1" applyAlignment="1">
      <alignment horizontal="center" vertical="center" shrinkToFit="1"/>
    </xf>
    <xf numFmtId="0" fontId="18" fillId="0" borderId="43" xfId="1" applyFont="1" applyBorder="1" applyAlignment="1">
      <alignment horizontal="center" vertical="center" shrinkToFit="1"/>
    </xf>
    <xf numFmtId="0" fontId="18" fillId="0" borderId="44" xfId="1" applyFont="1" applyBorder="1" applyAlignment="1">
      <alignment horizontal="center" vertical="center" shrinkToFit="1"/>
    </xf>
    <xf numFmtId="179" fontId="8" fillId="0" borderId="6" xfId="1" applyNumberFormat="1" applyFont="1" applyBorder="1" applyAlignment="1">
      <alignment vertical="center" shrinkToFit="1"/>
    </xf>
    <xf numFmtId="38" fontId="19" fillId="0" borderId="45" xfId="2" applyFont="1" applyFill="1" applyBorder="1" applyAlignment="1">
      <alignment vertical="center"/>
    </xf>
    <xf numFmtId="38" fontId="10" fillId="0" borderId="46" xfId="2" applyFont="1" applyFill="1" applyBorder="1" applyAlignment="1" applyProtection="1">
      <alignment vertical="center"/>
      <protection locked="0"/>
    </xf>
    <xf numFmtId="38" fontId="4" fillId="0" borderId="0" xfId="2" applyFont="1" applyFill="1" applyBorder="1" applyAlignment="1">
      <alignment vertical="center"/>
    </xf>
    <xf numFmtId="38" fontId="1" fillId="0" borderId="0" xfId="2" applyFont="1" applyFill="1" applyBorder="1" applyAlignment="1">
      <alignment vertical="center"/>
    </xf>
    <xf numFmtId="179" fontId="8" fillId="0" borderId="43" xfId="1" applyNumberFormat="1" applyFont="1" applyBorder="1" applyAlignment="1">
      <alignment vertical="center" shrinkToFit="1"/>
    </xf>
    <xf numFmtId="38" fontId="10" fillId="0" borderId="47" xfId="2" applyFont="1" applyFill="1" applyBorder="1" applyAlignment="1" applyProtection="1">
      <alignment vertical="center"/>
      <protection locked="0"/>
    </xf>
    <xf numFmtId="0" fontId="2" fillId="4" borderId="41" xfId="1" applyFont="1" applyFill="1" applyBorder="1" applyAlignment="1">
      <alignment vertical="center" shrinkToFit="1"/>
    </xf>
    <xf numFmtId="0" fontId="2" fillId="4" borderId="48" xfId="1" applyFont="1" applyFill="1" applyBorder="1" applyAlignment="1">
      <alignment vertical="center" shrinkToFit="1"/>
    </xf>
    <xf numFmtId="0" fontId="18" fillId="0" borderId="45" xfId="1" applyFont="1" applyBorder="1" applyAlignment="1">
      <alignment horizontal="center" vertical="center" shrinkToFit="1"/>
    </xf>
    <xf numFmtId="0" fontId="20" fillId="0" borderId="45" xfId="1" applyFont="1" applyBorder="1" applyAlignment="1">
      <alignment horizontal="center" vertical="center" shrinkToFit="1"/>
    </xf>
    <xf numFmtId="0" fontId="4" fillId="0" borderId="2" xfId="1" applyFont="1" applyBorder="1" applyAlignment="1">
      <alignment vertical="center"/>
    </xf>
    <xf numFmtId="0" fontId="4" fillId="0" borderId="49" xfId="1" applyFont="1" applyBorder="1" applyAlignment="1">
      <alignment vertical="center"/>
    </xf>
    <xf numFmtId="0" fontId="18" fillId="5" borderId="43" xfId="1" applyFont="1" applyFill="1" applyBorder="1" applyAlignment="1">
      <alignment horizontal="center" vertical="center" shrinkToFit="1"/>
    </xf>
    <xf numFmtId="0" fontId="18" fillId="5" borderId="44" xfId="1" applyFont="1" applyFill="1" applyBorder="1" applyAlignment="1">
      <alignment horizontal="center" vertical="center" shrinkToFit="1"/>
    </xf>
    <xf numFmtId="179" fontId="8" fillId="5" borderId="50" xfId="1" applyNumberFormat="1" applyFont="1" applyFill="1" applyBorder="1" applyAlignment="1">
      <alignment vertical="center" shrinkToFit="1"/>
    </xf>
    <xf numFmtId="38" fontId="21" fillId="5" borderId="43" xfId="2" applyFont="1" applyFill="1" applyBorder="1" applyAlignment="1">
      <alignment horizontal="center" vertical="center"/>
    </xf>
    <xf numFmtId="38" fontId="21" fillId="5" borderId="51" xfId="2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vertical="center"/>
    </xf>
    <xf numFmtId="0" fontId="17" fillId="4" borderId="2" xfId="1" applyFont="1" applyFill="1" applyBorder="1" applyAlignment="1">
      <alignment horizontal="center" vertical="center" shrinkToFit="1"/>
    </xf>
    <xf numFmtId="0" fontId="17" fillId="4" borderId="52" xfId="1" applyFont="1" applyFill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18" fillId="0" borderId="53" xfId="1" applyFont="1" applyBorder="1" applyAlignment="1">
      <alignment horizontal="center" vertical="center" shrinkToFit="1"/>
    </xf>
    <xf numFmtId="38" fontId="19" fillId="3" borderId="54" xfId="2" applyFont="1" applyFill="1" applyBorder="1" applyAlignment="1">
      <alignment vertical="center"/>
    </xf>
    <xf numFmtId="0" fontId="17" fillId="4" borderId="55" xfId="1" applyFont="1" applyFill="1" applyBorder="1" applyAlignment="1">
      <alignment horizontal="center" vertical="center" shrinkToFit="1"/>
    </xf>
    <xf numFmtId="0" fontId="17" fillId="4" borderId="56" xfId="1" applyFont="1" applyFill="1" applyBorder="1" applyAlignment="1">
      <alignment horizontal="center" vertical="center" shrinkToFit="1"/>
    </xf>
    <xf numFmtId="0" fontId="20" fillId="0" borderId="53" xfId="1" applyFont="1" applyBorder="1" applyAlignment="1">
      <alignment horizontal="center" vertical="center" shrinkToFit="1"/>
    </xf>
    <xf numFmtId="38" fontId="19" fillId="0" borderId="54" xfId="2" applyFont="1" applyFill="1" applyBorder="1" applyAlignment="1">
      <alignment vertical="center"/>
    </xf>
    <xf numFmtId="0" fontId="17" fillId="4" borderId="2" xfId="1" applyFont="1" applyFill="1" applyBorder="1" applyAlignment="1">
      <alignment vertical="center" shrinkToFit="1"/>
    </xf>
    <xf numFmtId="0" fontId="17" fillId="4" borderId="0" xfId="1" applyFont="1" applyFill="1" applyAlignment="1">
      <alignment vertical="center" shrinkToFit="1"/>
    </xf>
    <xf numFmtId="0" fontId="18" fillId="0" borderId="50" xfId="1" applyFont="1" applyBorder="1" applyAlignment="1">
      <alignment horizontal="center" vertical="center" shrinkToFit="1"/>
    </xf>
    <xf numFmtId="0" fontId="20" fillId="0" borderId="57" xfId="1" applyFont="1" applyBorder="1" applyAlignment="1">
      <alignment horizontal="center" vertical="center" shrinkToFit="1"/>
    </xf>
    <xf numFmtId="179" fontId="8" fillId="0" borderId="58" xfId="1" applyNumberFormat="1" applyFont="1" applyBorder="1" applyAlignment="1">
      <alignment vertical="center" shrinkToFit="1"/>
    </xf>
    <xf numFmtId="38" fontId="19" fillId="0" borderId="59" xfId="2" applyFont="1" applyFill="1" applyBorder="1" applyAlignment="1">
      <alignment vertical="center"/>
    </xf>
    <xf numFmtId="38" fontId="10" fillId="0" borderId="60" xfId="2" applyFont="1" applyFill="1" applyBorder="1" applyAlignment="1" applyProtection="1">
      <alignment vertical="center"/>
      <protection locked="0"/>
    </xf>
    <xf numFmtId="0" fontId="18" fillId="3" borderId="6" xfId="1" applyFont="1" applyFill="1" applyBorder="1" applyAlignment="1">
      <alignment horizontal="center" vertical="center" shrinkToFit="1"/>
    </xf>
    <xf numFmtId="0" fontId="18" fillId="3" borderId="53" xfId="1" applyFont="1" applyFill="1" applyBorder="1" applyAlignment="1">
      <alignment horizontal="center" vertical="center" shrinkToFit="1"/>
    </xf>
    <xf numFmtId="0" fontId="20" fillId="0" borderId="8" xfId="1" applyFont="1" applyBorder="1" applyAlignment="1">
      <alignment horizontal="center" vertical="center" shrinkToFit="1"/>
    </xf>
    <xf numFmtId="179" fontId="8" fillId="0" borderId="61" xfId="1" applyNumberFormat="1" applyFont="1" applyBorder="1" applyAlignment="1">
      <alignment vertical="center" shrinkToFit="1"/>
    </xf>
    <xf numFmtId="38" fontId="19" fillId="0" borderId="53" xfId="2" applyFont="1" applyFill="1" applyBorder="1" applyAlignment="1">
      <alignment vertical="center"/>
    </xf>
    <xf numFmtId="0" fontId="18" fillId="6" borderId="6" xfId="1" applyFont="1" applyFill="1" applyBorder="1" applyAlignment="1">
      <alignment horizontal="center" vertical="center" shrinkToFit="1"/>
    </xf>
    <xf numFmtId="0" fontId="18" fillId="6" borderId="53" xfId="1" applyFont="1" applyFill="1" applyBorder="1" applyAlignment="1">
      <alignment horizontal="center" vertical="center" shrinkToFit="1"/>
    </xf>
    <xf numFmtId="179" fontId="8" fillId="6" borderId="54" xfId="1" applyNumberFormat="1" applyFont="1" applyFill="1" applyBorder="1" applyAlignment="1">
      <alignment vertical="center" shrinkToFit="1"/>
    </xf>
    <xf numFmtId="38" fontId="21" fillId="6" borderId="6" xfId="2" applyFont="1" applyFill="1" applyBorder="1" applyAlignment="1" applyProtection="1">
      <alignment horizontal="center" vertical="center" shrinkToFit="1"/>
    </xf>
    <xf numFmtId="38" fontId="21" fillId="6" borderId="62" xfId="2" applyFont="1" applyFill="1" applyBorder="1" applyAlignment="1" applyProtection="1">
      <alignment horizontal="center" vertical="center" shrinkToFit="1"/>
    </xf>
    <xf numFmtId="0" fontId="18" fillId="5" borderId="6" xfId="1" applyFont="1" applyFill="1" applyBorder="1" applyAlignment="1">
      <alignment horizontal="center" vertical="center" shrinkToFit="1"/>
    </xf>
    <xf numFmtId="0" fontId="18" fillId="5" borderId="53" xfId="1" applyFont="1" applyFill="1" applyBorder="1" applyAlignment="1">
      <alignment horizontal="center" vertical="center" shrinkToFit="1"/>
    </xf>
    <xf numFmtId="0" fontId="8" fillId="5" borderId="6" xfId="1" applyFont="1" applyFill="1" applyBorder="1" applyAlignment="1">
      <alignment vertical="center" shrinkToFit="1"/>
    </xf>
    <xf numFmtId="179" fontId="8" fillId="6" borderId="6" xfId="1" applyNumberFormat="1" applyFont="1" applyFill="1" applyBorder="1" applyAlignment="1">
      <alignment vertical="center" shrinkToFit="1"/>
    </xf>
    <xf numFmtId="179" fontId="8" fillId="0" borderId="54" xfId="1" applyNumberFormat="1" applyFont="1" applyBorder="1" applyAlignment="1">
      <alignment vertical="center" shrinkToFit="1"/>
    </xf>
    <xf numFmtId="0" fontId="18" fillId="0" borderId="63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179" fontId="8" fillId="0" borderId="64" xfId="1" applyNumberFormat="1" applyFont="1" applyBorder="1" applyAlignment="1">
      <alignment vertical="center" shrinkToFit="1"/>
    </xf>
    <xf numFmtId="38" fontId="19" fillId="0" borderId="65" xfId="2" applyFont="1" applyFill="1" applyBorder="1" applyAlignment="1">
      <alignment vertical="center"/>
    </xf>
    <xf numFmtId="0" fontId="8" fillId="0" borderId="6" xfId="1" applyFont="1" applyBorder="1" applyAlignment="1">
      <alignment vertical="center" shrinkToFit="1"/>
    </xf>
    <xf numFmtId="0" fontId="17" fillId="4" borderId="66" xfId="1" applyFont="1" applyFill="1" applyBorder="1" applyAlignment="1">
      <alignment horizontal="center" vertical="center" shrinkToFit="1"/>
    </xf>
    <xf numFmtId="0" fontId="18" fillId="0" borderId="67" xfId="1" applyFont="1" applyBorder="1" applyAlignment="1">
      <alignment horizontal="center" vertical="center" shrinkToFit="1"/>
    </xf>
    <xf numFmtId="0" fontId="20" fillId="0" borderId="68" xfId="1" applyFont="1" applyBorder="1" applyAlignment="1">
      <alignment horizontal="center" vertical="center" shrinkToFit="1"/>
    </xf>
    <xf numFmtId="179" fontId="8" fillId="0" borderId="69" xfId="1" applyNumberFormat="1" applyFont="1" applyBorder="1" applyAlignment="1">
      <alignment vertical="center" shrinkToFit="1"/>
    </xf>
    <xf numFmtId="38" fontId="19" fillId="0" borderId="70" xfId="2" applyFont="1" applyFill="1" applyBorder="1" applyAlignment="1">
      <alignment vertical="center"/>
    </xf>
    <xf numFmtId="38" fontId="10" fillId="0" borderId="71" xfId="2" applyFont="1" applyFill="1" applyBorder="1" applyAlignment="1" applyProtection="1">
      <alignment vertical="center"/>
      <protection locked="0"/>
    </xf>
    <xf numFmtId="0" fontId="1" fillId="0" borderId="53" xfId="1" applyBorder="1" applyAlignment="1">
      <alignment vertical="center" shrinkToFit="1"/>
    </xf>
    <xf numFmtId="0" fontId="17" fillId="4" borderId="72" xfId="1" applyFont="1" applyFill="1" applyBorder="1" applyAlignment="1">
      <alignment horizontal="center" vertical="center" shrinkToFit="1"/>
    </xf>
    <xf numFmtId="0" fontId="18" fillId="0" borderId="73" xfId="1" applyFont="1" applyBorder="1" applyAlignment="1">
      <alignment horizontal="center" vertical="center" shrinkToFit="1"/>
    </xf>
    <xf numFmtId="0" fontId="22" fillId="0" borderId="74" xfId="1" applyFont="1" applyBorder="1" applyAlignment="1">
      <alignment vertical="center" shrinkToFit="1"/>
    </xf>
    <xf numFmtId="0" fontId="17" fillId="4" borderId="0" xfId="1" applyFont="1" applyFill="1" applyAlignment="1">
      <alignment horizontal="center" vertical="center" shrinkToFit="1"/>
    </xf>
    <xf numFmtId="0" fontId="8" fillId="6" borderId="6" xfId="1" applyFont="1" applyFill="1" applyBorder="1" applyAlignment="1">
      <alignment vertical="center" shrinkToFit="1"/>
    </xf>
    <xf numFmtId="0" fontId="22" fillId="0" borderId="53" xfId="1" applyFont="1" applyBorder="1" applyAlignment="1">
      <alignment vertical="center" shrinkToFit="1"/>
    </xf>
    <xf numFmtId="179" fontId="8" fillId="0" borderId="75" xfId="1" applyNumberFormat="1" applyFont="1" applyBorder="1" applyAlignment="1">
      <alignment vertical="center" shrinkToFit="1"/>
    </xf>
    <xf numFmtId="38" fontId="19" fillId="0" borderId="76" xfId="2" applyFont="1" applyFill="1" applyBorder="1" applyAlignment="1">
      <alignment vertical="center"/>
    </xf>
    <xf numFmtId="38" fontId="10" fillId="0" borderId="77" xfId="2" applyFont="1" applyFill="1" applyBorder="1" applyAlignment="1" applyProtection="1">
      <alignment vertical="center"/>
      <protection locked="0"/>
    </xf>
    <xf numFmtId="0" fontId="17" fillId="4" borderId="78" xfId="1" applyFont="1" applyFill="1" applyBorder="1" applyAlignment="1">
      <alignment horizontal="center" vertical="center" shrinkToFit="1"/>
    </xf>
    <xf numFmtId="0" fontId="17" fillId="4" borderId="79" xfId="1" applyFont="1" applyFill="1" applyBorder="1" applyAlignment="1">
      <alignment horizontal="center" vertical="center" shrinkToFit="1"/>
    </xf>
    <xf numFmtId="0" fontId="18" fillId="6" borderId="80" xfId="1" applyFont="1" applyFill="1" applyBorder="1" applyAlignment="1">
      <alignment horizontal="center" vertical="center" shrinkToFit="1"/>
    </xf>
    <xf numFmtId="0" fontId="1" fillId="6" borderId="81" xfId="1" applyFill="1" applyBorder="1" applyAlignment="1">
      <alignment vertical="center" shrinkToFit="1"/>
    </xf>
    <xf numFmtId="0" fontId="8" fillId="6" borderId="80" xfId="1" applyFont="1" applyFill="1" applyBorder="1" applyAlignment="1">
      <alignment vertical="center" shrinkToFit="1"/>
    </xf>
    <xf numFmtId="0" fontId="20" fillId="6" borderId="53" xfId="1" applyFont="1" applyFill="1" applyBorder="1" applyAlignment="1">
      <alignment horizontal="center" vertical="center" shrinkToFit="1"/>
    </xf>
    <xf numFmtId="0" fontId="17" fillId="4" borderId="82" xfId="1" applyFont="1" applyFill="1" applyBorder="1" applyAlignment="1">
      <alignment horizontal="center" vertical="center" shrinkToFit="1"/>
    </xf>
    <xf numFmtId="0" fontId="17" fillId="4" borderId="83" xfId="1" applyFont="1" applyFill="1" applyBorder="1" applyAlignment="1">
      <alignment horizontal="center" vertical="center" shrinkToFit="1"/>
    </xf>
    <xf numFmtId="0" fontId="18" fillId="3" borderId="53" xfId="1" applyFont="1" applyFill="1" applyBorder="1" applyAlignment="1">
      <alignment vertical="center" shrinkToFit="1"/>
    </xf>
    <xf numFmtId="0" fontId="17" fillId="4" borderId="84" xfId="1" applyFont="1" applyFill="1" applyBorder="1" applyAlignment="1">
      <alignment horizontal="center" vertical="center" shrinkToFit="1"/>
    </xf>
    <xf numFmtId="0" fontId="4" fillId="0" borderId="48" xfId="1" applyFont="1" applyBorder="1" applyAlignment="1">
      <alignment vertical="center"/>
    </xf>
    <xf numFmtId="0" fontId="18" fillId="6" borderId="53" xfId="1" applyFont="1" applyFill="1" applyBorder="1" applyAlignment="1">
      <alignment vertical="center" shrinkToFit="1"/>
    </xf>
    <xf numFmtId="179" fontId="8" fillId="6" borderId="50" xfId="1" applyNumberFormat="1" applyFont="1" applyFill="1" applyBorder="1" applyAlignment="1">
      <alignment vertical="center" shrinkToFit="1"/>
    </xf>
    <xf numFmtId="38" fontId="23" fillId="6" borderId="6" xfId="2" applyFont="1" applyFill="1" applyBorder="1" applyAlignment="1" applyProtection="1">
      <alignment horizontal="center" vertical="center" shrinkToFit="1"/>
    </xf>
    <xf numFmtId="38" fontId="23" fillId="6" borderId="62" xfId="2" applyFont="1" applyFill="1" applyBorder="1" applyAlignment="1" applyProtection="1">
      <alignment horizontal="center" vertical="center" shrinkToFit="1"/>
    </xf>
    <xf numFmtId="180" fontId="4" fillId="0" borderId="0" xfId="1" applyNumberFormat="1" applyFont="1" applyAlignment="1">
      <alignment vertical="center"/>
    </xf>
    <xf numFmtId="0" fontId="17" fillId="4" borderId="35" xfId="1" applyFont="1" applyFill="1" applyBorder="1" applyAlignment="1">
      <alignment horizontal="center" vertical="center" shrinkToFit="1"/>
    </xf>
    <xf numFmtId="0" fontId="18" fillId="0" borderId="80" xfId="1" applyFont="1" applyBorder="1" applyAlignment="1">
      <alignment horizontal="center" vertical="center" shrinkToFit="1"/>
    </xf>
    <xf numFmtId="0" fontId="20" fillId="0" borderId="81" xfId="1" applyFont="1" applyBorder="1" applyAlignment="1">
      <alignment horizontal="center" vertical="center" shrinkToFit="1"/>
    </xf>
    <xf numFmtId="179" fontId="8" fillId="0" borderId="80" xfId="1" applyNumberFormat="1" applyFont="1" applyBorder="1" applyAlignment="1">
      <alignment vertical="center" shrinkToFit="1"/>
    </xf>
    <xf numFmtId="38" fontId="19" fillId="0" borderId="85" xfId="2" applyFont="1" applyFill="1" applyBorder="1" applyAlignment="1">
      <alignment vertical="center"/>
    </xf>
    <xf numFmtId="38" fontId="10" fillId="0" borderId="86" xfId="2" applyFont="1" applyFill="1" applyBorder="1" applyAlignment="1" applyProtection="1">
      <alignment vertical="center"/>
      <protection locked="0"/>
    </xf>
    <xf numFmtId="0" fontId="17" fillId="4" borderId="87" xfId="1" applyFont="1" applyFill="1" applyBorder="1" applyAlignment="1">
      <alignment horizontal="center" vertical="center" shrinkToFit="1"/>
    </xf>
    <xf numFmtId="0" fontId="17" fillId="4" borderId="88" xfId="1" applyFont="1" applyFill="1" applyBorder="1" applyAlignment="1">
      <alignment horizontal="center" vertical="center" shrinkToFit="1"/>
    </xf>
    <xf numFmtId="0" fontId="18" fillId="3" borderId="80" xfId="1" applyFont="1" applyFill="1" applyBorder="1" applyAlignment="1">
      <alignment horizontal="center" vertical="center" shrinkToFit="1"/>
    </xf>
    <xf numFmtId="0" fontId="18" fillId="3" borderId="81" xfId="1" applyFont="1" applyFill="1" applyBorder="1" applyAlignment="1">
      <alignment horizontal="center" vertical="center" shrinkToFit="1"/>
    </xf>
    <xf numFmtId="0" fontId="8" fillId="0" borderId="80" xfId="1" applyFont="1" applyBorder="1" applyAlignment="1">
      <alignment vertical="center" shrinkToFit="1"/>
    </xf>
    <xf numFmtId="0" fontId="24" fillId="3" borderId="0" xfId="1" applyFont="1" applyFill="1" applyAlignment="1">
      <alignment vertical="center"/>
    </xf>
    <xf numFmtId="0" fontId="25" fillId="3" borderId="0" xfId="1" applyFont="1" applyFill="1" applyAlignment="1">
      <alignment vertical="center"/>
    </xf>
    <xf numFmtId="0" fontId="18" fillId="5" borderId="53" xfId="1" applyFont="1" applyFill="1" applyBorder="1" applyAlignment="1">
      <alignment vertical="center" shrinkToFit="1"/>
    </xf>
    <xf numFmtId="179" fontId="8" fillId="5" borderId="6" xfId="1" applyNumberFormat="1" applyFont="1" applyFill="1" applyBorder="1" applyAlignment="1">
      <alignment vertical="center" shrinkToFit="1"/>
    </xf>
    <xf numFmtId="38" fontId="21" fillId="5" borderId="6" xfId="2" applyFont="1" applyFill="1" applyBorder="1" applyAlignment="1">
      <alignment horizontal="center" vertical="center" shrinkToFit="1"/>
    </xf>
    <xf numFmtId="38" fontId="21" fillId="5" borderId="62" xfId="2" applyFont="1" applyFill="1" applyBorder="1" applyAlignment="1">
      <alignment horizontal="center" vertical="center" shrinkToFit="1"/>
    </xf>
    <xf numFmtId="38" fontId="19" fillId="0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8" fillId="3" borderId="0" xfId="1" applyFont="1" applyFill="1" applyAlignment="1">
      <alignment vertical="center"/>
    </xf>
    <xf numFmtId="0" fontId="26" fillId="0" borderId="89" xfId="1" applyFont="1" applyBorder="1" applyAlignment="1">
      <alignment horizontal="center" vertical="center"/>
    </xf>
    <xf numFmtId="0" fontId="26" fillId="0" borderId="90" xfId="1" applyFont="1" applyBorder="1" applyAlignment="1">
      <alignment horizontal="center" vertical="center"/>
    </xf>
    <xf numFmtId="0" fontId="27" fillId="0" borderId="91" xfId="1" applyFont="1" applyBorder="1" applyAlignment="1">
      <alignment horizontal="center" vertical="center"/>
    </xf>
    <xf numFmtId="38" fontId="4" fillId="0" borderId="38" xfId="2" applyFont="1" applyFill="1" applyBorder="1" applyAlignment="1">
      <alignment horizontal="center" vertical="center"/>
    </xf>
    <xf numFmtId="38" fontId="4" fillId="0" borderId="39" xfId="2" applyFont="1" applyFill="1" applyBorder="1" applyAlignment="1">
      <alignment horizontal="center" vertical="center"/>
    </xf>
    <xf numFmtId="0" fontId="18" fillId="3" borderId="8" xfId="1" applyFont="1" applyFill="1" applyBorder="1" applyAlignment="1">
      <alignment vertical="center" shrinkToFit="1"/>
    </xf>
    <xf numFmtId="0" fontId="26" fillId="0" borderId="92" xfId="1" applyFont="1" applyBorder="1" applyAlignment="1">
      <alignment horizontal="center" vertical="center"/>
    </xf>
    <xf numFmtId="0" fontId="26" fillId="0" borderId="93" xfId="1" applyFont="1" applyBorder="1" applyAlignment="1">
      <alignment horizontal="center" vertical="center"/>
    </xf>
    <xf numFmtId="0" fontId="27" fillId="0" borderId="94" xfId="1" applyFont="1" applyBorder="1" applyAlignment="1">
      <alignment horizontal="center" vertical="center"/>
    </xf>
    <xf numFmtId="0" fontId="4" fillId="0" borderId="95" xfId="1" applyFont="1" applyBorder="1" applyAlignment="1">
      <alignment horizontal="center" vertical="center"/>
    </xf>
    <xf numFmtId="0" fontId="4" fillId="0" borderId="96" xfId="1" applyFont="1" applyBorder="1" applyAlignment="1">
      <alignment horizontal="center" vertical="center"/>
    </xf>
    <xf numFmtId="0" fontId="4" fillId="0" borderId="97" xfId="1" applyFont="1" applyBorder="1" applyAlignment="1">
      <alignment horizontal="center" vertical="center"/>
    </xf>
    <xf numFmtId="0" fontId="4" fillId="0" borderId="98" xfId="1" applyFont="1" applyBorder="1" applyAlignment="1">
      <alignment horizontal="center" vertical="center"/>
    </xf>
    <xf numFmtId="0" fontId="4" fillId="0" borderId="99" xfId="1" applyFont="1" applyBorder="1" applyAlignment="1">
      <alignment horizontal="center" vertical="center"/>
    </xf>
    <xf numFmtId="38" fontId="4" fillId="0" borderId="99" xfId="2" applyFont="1" applyFill="1" applyBorder="1" applyAlignment="1">
      <alignment horizontal="center" vertical="center"/>
    </xf>
    <xf numFmtId="38" fontId="4" fillId="0" borderId="100" xfId="2" applyFont="1" applyFill="1" applyBorder="1" applyAlignment="1">
      <alignment horizontal="center" vertical="center"/>
    </xf>
    <xf numFmtId="0" fontId="8" fillId="0" borderId="57" xfId="1" applyFont="1" applyBorder="1" applyAlignment="1">
      <alignment vertical="center" shrinkToFit="1"/>
    </xf>
    <xf numFmtId="38" fontId="10" fillId="0" borderId="62" xfId="2" applyFont="1" applyFill="1" applyBorder="1" applyAlignment="1" applyProtection="1">
      <alignment vertical="center"/>
      <protection locked="0"/>
    </xf>
    <xf numFmtId="0" fontId="2" fillId="0" borderId="101" xfId="1" applyFont="1" applyBorder="1" applyAlignment="1">
      <alignment horizontal="center" vertical="center" shrinkToFit="1"/>
    </xf>
    <xf numFmtId="0" fontId="2" fillId="0" borderId="52" xfId="1" applyFont="1" applyBorder="1" applyAlignment="1">
      <alignment horizontal="center" vertical="center" shrinkToFit="1"/>
    </xf>
    <xf numFmtId="0" fontId="28" fillId="2" borderId="40" xfId="1" applyFont="1" applyFill="1" applyBorder="1" applyAlignment="1">
      <alignment horizontal="center" vertical="center" shrinkToFit="1"/>
    </xf>
    <xf numFmtId="0" fontId="28" fillId="2" borderId="42" xfId="1" applyFont="1" applyFill="1" applyBorder="1" applyAlignment="1">
      <alignment horizontal="center" vertical="center" shrinkToFit="1"/>
    </xf>
    <xf numFmtId="0" fontId="28" fillId="0" borderId="102" xfId="1" applyFont="1" applyBorder="1" applyAlignment="1">
      <alignment horizontal="center" vertical="center" shrinkToFit="1"/>
    </xf>
    <xf numFmtId="38" fontId="19" fillId="0" borderId="103" xfId="2" applyFont="1" applyFill="1" applyBorder="1" applyAlignment="1">
      <alignment vertical="center"/>
    </xf>
    <xf numFmtId="38" fontId="10" fillId="2" borderId="104" xfId="2" applyFont="1" applyFill="1" applyBorder="1" applyAlignment="1" applyProtection="1">
      <alignment vertical="center"/>
      <protection hidden="1"/>
    </xf>
    <xf numFmtId="0" fontId="18" fillId="3" borderId="50" xfId="1" applyFont="1" applyFill="1" applyBorder="1" applyAlignment="1">
      <alignment horizontal="center" vertical="center" shrinkToFit="1"/>
    </xf>
    <xf numFmtId="0" fontId="18" fillId="3" borderId="57" xfId="1" applyFont="1" applyFill="1" applyBorder="1" applyAlignment="1">
      <alignment vertical="center" shrinkToFit="1"/>
    </xf>
    <xf numFmtId="179" fontId="8" fillId="0" borderId="50" xfId="1" applyNumberFormat="1" applyFont="1" applyBorder="1" applyAlignment="1">
      <alignment vertical="center" shrinkToFit="1"/>
    </xf>
    <xf numFmtId="0" fontId="2" fillId="0" borderId="92" xfId="1" applyFont="1" applyBorder="1" applyAlignment="1">
      <alignment horizontal="center" vertical="center" shrinkToFit="1"/>
    </xf>
    <xf numFmtId="0" fontId="2" fillId="0" borderId="105" xfId="1" applyFont="1" applyBorder="1" applyAlignment="1">
      <alignment horizontal="center" vertical="center" shrinkToFit="1"/>
    </xf>
    <xf numFmtId="0" fontId="28" fillId="2" borderId="106" xfId="1" applyFont="1" applyFill="1" applyBorder="1" applyAlignment="1">
      <alignment horizontal="center" vertical="center" shrinkToFit="1"/>
    </xf>
    <xf numFmtId="0" fontId="28" fillId="2" borderId="105" xfId="1" applyFont="1" applyFill="1" applyBorder="1" applyAlignment="1">
      <alignment horizontal="center" vertical="center" shrinkToFit="1"/>
    </xf>
    <xf numFmtId="0" fontId="28" fillId="0" borderId="107" xfId="1" applyFont="1" applyBorder="1" applyAlignment="1">
      <alignment horizontal="center" vertical="center" shrinkToFit="1"/>
    </xf>
    <xf numFmtId="38" fontId="19" fillId="0" borderId="108" xfId="2" applyFont="1" applyFill="1" applyBorder="1" applyAlignment="1">
      <alignment vertical="center"/>
    </xf>
    <xf numFmtId="38" fontId="10" fillId="2" borderId="109" xfId="2" applyFont="1" applyFill="1" applyBorder="1" applyAlignment="1" applyProtection="1">
      <alignment vertical="center"/>
      <protection hidden="1"/>
    </xf>
    <xf numFmtId="0" fontId="28" fillId="2" borderId="110" xfId="1" applyFont="1" applyFill="1" applyBorder="1" applyAlignment="1">
      <alignment horizontal="center" vertical="center" shrinkToFit="1"/>
    </xf>
    <xf numFmtId="0" fontId="28" fillId="2" borderId="90" xfId="1" applyFont="1" applyFill="1" applyBorder="1" applyAlignment="1">
      <alignment horizontal="center" vertical="center" shrinkToFit="1"/>
    </xf>
    <xf numFmtId="0" fontId="28" fillId="0" borderId="111" xfId="1" applyFont="1" applyBorder="1" applyAlignment="1" applyProtection="1">
      <alignment horizontal="center" vertical="center" shrinkToFit="1"/>
      <protection locked="0"/>
    </xf>
    <xf numFmtId="38" fontId="19" fillId="0" borderId="112" xfId="2" applyFont="1" applyFill="1" applyBorder="1" applyAlignment="1">
      <alignment vertical="center"/>
    </xf>
    <xf numFmtId="38" fontId="10" fillId="2" borderId="113" xfId="2" applyFont="1" applyFill="1" applyBorder="1" applyAlignment="1" applyProtection="1">
      <alignment vertical="center"/>
      <protection hidden="1"/>
    </xf>
    <xf numFmtId="0" fontId="2" fillId="0" borderId="114" xfId="1" applyFont="1" applyBorder="1" applyAlignment="1">
      <alignment horizontal="center" vertical="center" shrinkToFit="1"/>
    </xf>
    <xf numFmtId="0" fontId="2" fillId="0" borderId="79" xfId="1" applyFont="1" applyBorder="1" applyAlignment="1">
      <alignment horizontal="center" vertical="center" shrinkToFit="1"/>
    </xf>
    <xf numFmtId="0" fontId="28" fillId="2" borderId="115" xfId="1" applyFont="1" applyFill="1" applyBorder="1" applyAlignment="1">
      <alignment horizontal="center" vertical="center" shrinkToFit="1"/>
    </xf>
    <xf numFmtId="0" fontId="28" fillId="2" borderId="35" xfId="1" applyFont="1" applyFill="1" applyBorder="1" applyAlignment="1">
      <alignment horizontal="center" vertical="center" shrinkToFit="1"/>
    </xf>
    <xf numFmtId="0" fontId="28" fillId="0" borderId="116" xfId="1" applyFont="1" applyBorder="1" applyAlignment="1" applyProtection="1">
      <alignment horizontal="center" vertical="center" shrinkToFit="1"/>
      <protection locked="0"/>
    </xf>
    <xf numFmtId="38" fontId="19" fillId="0" borderId="116" xfId="2" applyFont="1" applyFill="1" applyBorder="1" applyAlignment="1">
      <alignment vertical="center"/>
    </xf>
    <xf numFmtId="38" fontId="10" fillId="2" borderId="117" xfId="2" applyFont="1" applyFill="1" applyBorder="1" applyAlignment="1" applyProtection="1">
      <alignment vertical="center"/>
      <protection hidden="1"/>
    </xf>
    <xf numFmtId="0" fontId="18" fillId="3" borderId="115" xfId="1" applyFont="1" applyFill="1" applyBorder="1" applyAlignment="1">
      <alignment horizontal="center" vertical="center" shrinkToFit="1"/>
    </xf>
    <xf numFmtId="0" fontId="18" fillId="3" borderId="79" xfId="1" applyFont="1" applyFill="1" applyBorder="1" applyAlignment="1">
      <alignment horizontal="center" vertical="center" shrinkToFit="1"/>
    </xf>
    <xf numFmtId="179" fontId="8" fillId="3" borderId="115" xfId="1" applyNumberFormat="1" applyFont="1" applyFill="1" applyBorder="1" applyAlignment="1">
      <alignment vertical="center" shrinkToFit="1"/>
    </xf>
    <xf numFmtId="38" fontId="19" fillId="3" borderId="116" xfId="2" applyFont="1" applyFill="1" applyBorder="1" applyAlignment="1">
      <alignment vertical="center"/>
    </xf>
    <xf numFmtId="38" fontId="10" fillId="3" borderId="118" xfId="2" applyFont="1" applyFill="1" applyBorder="1" applyAlignment="1" applyProtection="1">
      <alignment vertical="center"/>
      <protection locked="0"/>
    </xf>
    <xf numFmtId="0" fontId="28" fillId="2" borderId="48" xfId="1" applyFont="1" applyFill="1" applyBorder="1" applyAlignment="1">
      <alignment horizontal="center" vertical="center" shrinkToFit="1"/>
    </xf>
    <xf numFmtId="0" fontId="28" fillId="0" borderId="112" xfId="1" applyFont="1" applyBorder="1" applyAlignment="1" applyProtection="1">
      <alignment horizontal="center" vertical="center" shrinkToFit="1"/>
      <protection locked="0"/>
    </xf>
    <xf numFmtId="0" fontId="18" fillId="3" borderId="81" xfId="1" applyFont="1" applyFill="1" applyBorder="1" applyAlignment="1">
      <alignment vertical="center" shrinkToFit="1"/>
    </xf>
    <xf numFmtId="0" fontId="28" fillId="2" borderId="93" xfId="1" applyFont="1" applyFill="1" applyBorder="1" applyAlignment="1">
      <alignment horizontal="center" vertical="center" shrinkToFit="1"/>
    </xf>
    <xf numFmtId="0" fontId="28" fillId="0" borderId="108" xfId="1" applyFont="1" applyBorder="1" applyAlignment="1" applyProtection="1">
      <alignment horizontal="center" vertical="center" shrinkToFit="1"/>
      <protection locked="0"/>
    </xf>
    <xf numFmtId="38" fontId="1" fillId="0" borderId="0" xfId="2" applyFont="1" applyFill="1" applyBorder="1" applyAlignment="1" applyProtection="1">
      <alignment vertical="center"/>
    </xf>
    <xf numFmtId="38" fontId="19" fillId="0" borderId="0" xfId="2" applyFont="1" applyFill="1" applyAlignment="1" applyProtection="1">
      <alignment vertical="center"/>
    </xf>
    <xf numFmtId="38" fontId="10" fillId="0" borderId="0" xfId="2" applyFont="1" applyFill="1" applyAlignment="1" applyProtection="1">
      <alignment vertical="center"/>
    </xf>
    <xf numFmtId="0" fontId="1" fillId="0" borderId="48" xfId="1" applyBorder="1" applyAlignment="1">
      <alignment vertical="center"/>
    </xf>
    <xf numFmtId="0" fontId="29" fillId="0" borderId="0" xfId="1" applyFont="1" applyAlignment="1">
      <alignment vertical="center"/>
    </xf>
    <xf numFmtId="181" fontId="11" fillId="0" borderId="0" xfId="1" applyNumberFormat="1" applyFont="1" applyAlignment="1">
      <alignment vertical="center"/>
    </xf>
    <xf numFmtId="38" fontId="21" fillId="0" borderId="0" xfId="2" applyFont="1" applyFill="1" applyAlignment="1">
      <alignment vertical="center"/>
    </xf>
    <xf numFmtId="38" fontId="4" fillId="0" borderId="0" xfId="2" applyFont="1" applyFill="1" applyAlignment="1">
      <alignment vertical="center"/>
    </xf>
    <xf numFmtId="38" fontId="2" fillId="0" borderId="0" xfId="2" applyFont="1" applyFill="1" applyBorder="1" applyAlignment="1" applyProtection="1">
      <alignment vertical="center"/>
    </xf>
    <xf numFmtId="0" fontId="30" fillId="0" borderId="0" xfId="1" applyFont="1" applyAlignment="1">
      <alignment vertical="center"/>
    </xf>
    <xf numFmtId="0" fontId="31" fillId="0" borderId="0" xfId="0" applyFont="1">
      <alignment vertical="center"/>
    </xf>
    <xf numFmtId="0" fontId="1" fillId="3" borderId="0" xfId="1" applyFill="1" applyAlignment="1">
      <alignment vertical="center"/>
    </xf>
    <xf numFmtId="0" fontId="12" fillId="0" borderId="0" xfId="1" applyFont="1" applyAlignment="1">
      <alignment vertical="center"/>
    </xf>
    <xf numFmtId="0" fontId="32" fillId="4" borderId="0" xfId="1" applyFont="1" applyFill="1" applyAlignment="1">
      <alignment vertical="center"/>
    </xf>
    <xf numFmtId="0" fontId="33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34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32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35" fillId="0" borderId="0" xfId="1" applyFont="1" applyAlignment="1">
      <alignment vertical="center"/>
    </xf>
    <xf numFmtId="0" fontId="19" fillId="3" borderId="41" xfId="1" applyFont="1" applyFill="1" applyBorder="1" applyAlignment="1">
      <alignment vertical="center"/>
    </xf>
    <xf numFmtId="0" fontId="36" fillId="3" borderId="48" xfId="1" applyFont="1" applyFill="1" applyBorder="1" applyAlignment="1">
      <alignment vertical="center"/>
    </xf>
    <xf numFmtId="38" fontId="35" fillId="0" borderId="119" xfId="2" applyFont="1" applyFill="1" applyBorder="1" applyAlignment="1">
      <alignment vertical="center"/>
    </xf>
    <xf numFmtId="38" fontId="36" fillId="0" borderId="0" xfId="1" applyNumberFormat="1" applyFont="1" applyAlignment="1">
      <alignment vertical="center"/>
    </xf>
    <xf numFmtId="0" fontId="19" fillId="0" borderId="3" xfId="1" applyFont="1" applyBorder="1" applyAlignment="1">
      <alignment vertical="center"/>
    </xf>
    <xf numFmtId="0" fontId="19" fillId="0" borderId="120" xfId="1" applyFont="1" applyBorder="1" applyAlignment="1">
      <alignment vertical="center"/>
    </xf>
    <xf numFmtId="38" fontId="35" fillId="0" borderId="4" xfId="2" applyFont="1" applyFill="1" applyBorder="1" applyAlignment="1">
      <alignment vertical="center"/>
    </xf>
  </cellXfs>
  <cellStyles count="3">
    <cellStyle name="桁区切り 3" xfId="2" xr:uid="{EA4E143F-2466-45CF-A7F8-C3F4A41E5BA8}"/>
    <cellStyle name="標準" xfId="0" builtinId="0"/>
    <cellStyle name="標準 5" xfId="1" xr:uid="{67DBD2D5-6E9B-4DCA-A122-106E28C9CA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9AD97-EA74-45B3-86BC-AFA3BED73748}">
  <sheetPr>
    <pageSetUpPr fitToPage="1"/>
  </sheetPr>
  <dimension ref="A1:AK47"/>
  <sheetViews>
    <sheetView showGridLines="0" showZeros="0" tabSelected="1" view="pageBreakPreview" zoomScale="75" zoomScaleNormal="75" zoomScaleSheetLayoutView="75" workbookViewId="0"/>
  </sheetViews>
  <sheetFormatPr defaultColWidth="8.09765625" defaultRowHeight="12" customHeight="1"/>
  <cols>
    <col min="1" max="2" width="3.8984375" style="3" customWidth="1"/>
    <col min="3" max="4" width="2.69921875" style="3" customWidth="1"/>
    <col min="5" max="5" width="8.69921875" style="3" customWidth="1"/>
    <col min="6" max="6" width="6" style="3" customWidth="1"/>
    <col min="7" max="7" width="7.59765625" style="3" customWidth="1"/>
    <col min="8" max="8" width="8.8984375" style="3" hidden="1" customWidth="1"/>
    <col min="9" max="9" width="1.8984375" style="3" customWidth="1"/>
    <col min="10" max="11" width="3.8984375" style="3" customWidth="1"/>
    <col min="12" max="13" width="2.69921875" style="3" customWidth="1"/>
    <col min="14" max="14" width="8.69921875" style="3" customWidth="1"/>
    <col min="15" max="15" width="6" style="3" customWidth="1"/>
    <col min="16" max="16" width="7.59765625" style="3" customWidth="1"/>
    <col min="17" max="17" width="8.8984375" style="3" hidden="1" customWidth="1"/>
    <col min="18" max="18" width="1.8984375" style="3" customWidth="1"/>
    <col min="19" max="20" width="3.8984375" style="3" customWidth="1"/>
    <col min="21" max="22" width="2.69921875" style="3" customWidth="1"/>
    <col min="23" max="23" width="8.69921875" style="3" customWidth="1"/>
    <col min="24" max="24" width="6" style="3" customWidth="1"/>
    <col min="25" max="25" width="7.59765625" style="3" customWidth="1"/>
    <col min="26" max="26" width="8.8984375" style="3" hidden="1" customWidth="1"/>
    <col min="27" max="27" width="1.8984375" style="3" customWidth="1"/>
    <col min="28" max="29" width="3.8984375" style="3" customWidth="1"/>
    <col min="30" max="31" width="2.69921875" style="3" customWidth="1"/>
    <col min="32" max="32" width="8.69921875" style="3" customWidth="1"/>
    <col min="33" max="33" width="6" style="3" customWidth="1"/>
    <col min="34" max="34" width="7.59765625" style="3" customWidth="1"/>
    <col min="35" max="35" width="8.8984375" style="3" hidden="1" customWidth="1"/>
    <col min="36" max="36" width="1.8984375" style="3" customWidth="1"/>
    <col min="37" max="16384" width="8.09765625" style="3"/>
  </cols>
  <sheetData>
    <row r="1" spans="1:37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7" ht="18" customHeight="1">
      <c r="A2" s="4">
        <v>6</v>
      </c>
      <c r="B2" s="5"/>
      <c r="C2" s="6" t="s">
        <v>0</v>
      </c>
      <c r="D2" s="7"/>
      <c r="E2" s="7"/>
      <c r="F2" s="7"/>
      <c r="G2" s="7"/>
      <c r="H2" s="8"/>
      <c r="I2" s="1"/>
      <c r="J2" s="9">
        <v>45536</v>
      </c>
      <c r="K2" s="9"/>
      <c r="L2" s="9"/>
      <c r="M2" s="9"/>
      <c r="N2" s="10"/>
      <c r="O2" s="11" t="s">
        <v>1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2</v>
      </c>
      <c r="Z2" s="1"/>
      <c r="AA2" s="1"/>
      <c r="AB2" s="1"/>
      <c r="AC2" s="1"/>
      <c r="AD2" s="1"/>
      <c r="AE2" s="1"/>
      <c r="AF2" s="13"/>
      <c r="AG2" s="14"/>
      <c r="AH2" s="15" t="s">
        <v>3</v>
      </c>
      <c r="AI2" s="1"/>
      <c r="AJ2" s="1"/>
    </row>
    <row r="3" spans="1:37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7" ht="13.5" customHeight="1" thickTop="1">
      <c r="A4" s="18" t="s">
        <v>4</v>
      </c>
      <c r="B4" s="19"/>
      <c r="C4" s="20"/>
      <c r="D4" s="21" t="s">
        <v>5</v>
      </c>
      <c r="E4" s="22"/>
      <c r="F4" s="23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7</v>
      </c>
      <c r="V4" s="22"/>
      <c r="W4" s="22"/>
      <c r="X4" s="21" t="s">
        <v>8</v>
      </c>
      <c r="Y4" s="22"/>
      <c r="Z4" s="25"/>
      <c r="AA4" s="26" t="s">
        <v>9</v>
      </c>
      <c r="AB4" s="27"/>
      <c r="AC4" s="27"/>
      <c r="AD4" s="27" t="s">
        <v>10</v>
      </c>
      <c r="AE4" s="27"/>
      <c r="AF4" s="27"/>
      <c r="AG4" s="27"/>
      <c r="AH4" s="28" t="s">
        <v>11</v>
      </c>
      <c r="AI4" s="2"/>
      <c r="AJ4" s="2"/>
    </row>
    <row r="5" spans="1:37" ht="24.75" customHeight="1" thickBot="1">
      <c r="A5" s="29" t="str">
        <f>IF(OR(AF30="○",AF32="○"),"～","")</f>
        <v/>
      </c>
      <c r="B5" s="30"/>
      <c r="C5" s="31"/>
      <c r="D5" s="32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/>
      <c r="W5" s="37"/>
      <c r="X5" s="38"/>
      <c r="Y5" s="39"/>
      <c r="Z5" s="40"/>
      <c r="AA5" s="41"/>
      <c r="AB5" s="42"/>
      <c r="AC5" s="42"/>
      <c r="AD5" s="43"/>
      <c r="AE5" s="43"/>
      <c r="AF5" s="43"/>
      <c r="AG5" s="43"/>
      <c r="AH5" s="44"/>
      <c r="AI5" s="1"/>
      <c r="AJ5" s="1"/>
    </row>
    <row r="6" spans="1:37" ht="13.5" customHeight="1" thickTop="1">
      <c r="A6" s="18" t="s">
        <v>12</v>
      </c>
      <c r="B6" s="19"/>
      <c r="C6" s="20"/>
      <c r="D6" s="21" t="s">
        <v>13</v>
      </c>
      <c r="E6" s="22"/>
      <c r="F6" s="23"/>
      <c r="G6" s="21" t="s">
        <v>14</v>
      </c>
      <c r="H6" s="22"/>
      <c r="I6" s="22"/>
      <c r="J6" s="22"/>
      <c r="K6" s="23"/>
      <c r="L6" s="45"/>
      <c r="M6" s="46"/>
      <c r="N6" s="46"/>
      <c r="O6" s="47" t="s">
        <v>15</v>
      </c>
      <c r="P6" s="48"/>
      <c r="Q6" s="49"/>
      <c r="R6" s="46"/>
      <c r="S6" s="46"/>
      <c r="T6" s="46"/>
      <c r="U6" s="50"/>
      <c r="V6" s="45"/>
      <c r="W6" s="46"/>
      <c r="X6" s="21" t="s">
        <v>16</v>
      </c>
      <c r="Y6" s="22"/>
      <c r="Z6" s="22"/>
      <c r="AA6" s="51"/>
      <c r="AB6" s="52" t="s">
        <v>17</v>
      </c>
      <c r="AC6" s="53"/>
      <c r="AD6" s="53"/>
      <c r="AE6" s="53"/>
      <c r="AF6" s="53"/>
      <c r="AG6" s="53"/>
      <c r="AH6" s="54"/>
      <c r="AI6" s="2"/>
      <c r="AJ6" s="2"/>
    </row>
    <row r="7" spans="1:37" ht="24.75" customHeight="1" thickBot="1">
      <c r="A7" s="55"/>
      <c r="B7" s="56"/>
      <c r="C7" s="57"/>
      <c r="D7" s="58"/>
      <c r="E7" s="59"/>
      <c r="F7" s="60"/>
      <c r="G7" s="58">
        <f>SUM(O7)</f>
        <v>0</v>
      </c>
      <c r="H7" s="59"/>
      <c r="I7" s="59"/>
      <c r="J7" s="59"/>
      <c r="K7" s="60"/>
      <c r="L7" s="61"/>
      <c r="M7" s="62"/>
      <c r="N7" s="63"/>
      <c r="O7" s="64">
        <f>SUM(G11:G19,G27:G32,P11:P21,Y11:Y33,AH11:AH23)</f>
        <v>0</v>
      </c>
      <c r="P7" s="65"/>
      <c r="Q7" s="66"/>
      <c r="R7" s="67"/>
      <c r="S7" s="67"/>
      <c r="T7" s="67"/>
      <c r="U7" s="68"/>
      <c r="V7" s="61"/>
      <c r="W7" s="63"/>
      <c r="X7" s="69"/>
      <c r="Y7" s="70"/>
      <c r="Z7" s="70"/>
      <c r="AA7" s="70"/>
      <c r="AB7" s="71"/>
      <c r="AC7" s="37"/>
      <c r="AD7" s="37"/>
      <c r="AE7" s="37"/>
      <c r="AF7" s="37"/>
      <c r="AG7" s="37"/>
      <c r="AH7" s="72"/>
      <c r="AI7" s="1"/>
      <c r="AJ7" s="1"/>
    </row>
    <row r="8" spans="1:37" ht="15" hidden="1" customHeight="1" thickBot="1">
      <c r="A8" s="73"/>
      <c r="B8" s="73"/>
      <c r="C8" s="1"/>
      <c r="D8" s="74"/>
      <c r="E8" s="74"/>
      <c r="F8" s="74"/>
      <c r="G8" s="74"/>
      <c r="H8" s="74"/>
      <c r="I8" s="74"/>
      <c r="J8" s="74"/>
      <c r="K8" s="74"/>
      <c r="L8" s="75"/>
      <c r="M8" s="75"/>
      <c r="N8" s="75"/>
      <c r="O8" s="75"/>
      <c r="P8" s="75"/>
      <c r="Q8" s="76"/>
      <c r="R8" s="76"/>
      <c r="S8" s="76"/>
      <c r="T8" s="76"/>
      <c r="U8" s="76"/>
      <c r="V8" s="75"/>
      <c r="W8" s="75"/>
      <c r="X8" s="1"/>
      <c r="Y8" s="1"/>
      <c r="Z8" s="1"/>
      <c r="AA8" s="1"/>
      <c r="AB8" s="1"/>
      <c r="AC8" s="77"/>
      <c r="AD8" s="77"/>
      <c r="AE8" s="77"/>
      <c r="AF8" s="1"/>
      <c r="AG8" s="1"/>
      <c r="AH8" s="1"/>
      <c r="AI8" s="1"/>
      <c r="AJ8" s="1"/>
    </row>
    <row r="9" spans="1:37" ht="15.75" customHeight="1">
      <c r="A9" s="78" t="s">
        <v>18</v>
      </c>
      <c r="B9" s="77"/>
      <c r="C9" s="77"/>
      <c r="D9" s="77"/>
      <c r="E9" s="77"/>
      <c r="F9" s="79"/>
      <c r="G9" s="78"/>
      <c r="H9" s="77"/>
      <c r="I9" s="77"/>
      <c r="J9" s="78" t="s">
        <v>19</v>
      </c>
      <c r="K9" s="78"/>
      <c r="L9" s="78"/>
      <c r="M9" s="78"/>
      <c r="N9" s="78"/>
      <c r="O9" s="77"/>
      <c r="P9" s="77"/>
      <c r="Q9" s="77"/>
      <c r="R9" s="77"/>
      <c r="S9" s="78" t="s">
        <v>20</v>
      </c>
      <c r="T9" s="77"/>
      <c r="U9" s="77"/>
      <c r="V9" s="77"/>
      <c r="W9" s="77"/>
      <c r="X9" s="79"/>
      <c r="Y9" s="78"/>
      <c r="Z9" s="77"/>
      <c r="AA9" s="77"/>
      <c r="AB9" s="78" t="s">
        <v>21</v>
      </c>
      <c r="AC9" s="77"/>
      <c r="AD9" s="77"/>
      <c r="AE9" s="77"/>
      <c r="AF9" s="77"/>
      <c r="AG9" s="79"/>
      <c r="AH9" s="77"/>
      <c r="AI9" s="2"/>
      <c r="AJ9" s="2"/>
    </row>
    <row r="10" spans="1:37" ht="15.75" customHeight="1">
      <c r="A10" s="80" t="s">
        <v>22</v>
      </c>
      <c r="B10" s="81"/>
      <c r="C10" s="82" t="s">
        <v>9</v>
      </c>
      <c r="D10" s="81"/>
      <c r="E10" s="83" t="s">
        <v>23</v>
      </c>
      <c r="F10" s="84" t="s">
        <v>24</v>
      </c>
      <c r="G10" s="85" t="s">
        <v>25</v>
      </c>
      <c r="H10" s="2"/>
      <c r="I10" s="2"/>
      <c r="J10" s="80" t="s">
        <v>22</v>
      </c>
      <c r="K10" s="81"/>
      <c r="L10" s="82" t="s">
        <v>9</v>
      </c>
      <c r="M10" s="81"/>
      <c r="N10" s="83" t="s">
        <v>26</v>
      </c>
      <c r="O10" s="84" t="s">
        <v>24</v>
      </c>
      <c r="P10" s="85" t="s">
        <v>25</v>
      </c>
      <c r="Q10" s="2"/>
      <c r="R10" s="2"/>
      <c r="S10" s="80" t="s">
        <v>22</v>
      </c>
      <c r="T10" s="81"/>
      <c r="U10" s="82" t="s">
        <v>9</v>
      </c>
      <c r="V10" s="81"/>
      <c r="W10" s="86" t="s">
        <v>23</v>
      </c>
      <c r="X10" s="84" t="s">
        <v>24</v>
      </c>
      <c r="Y10" s="85" t="s">
        <v>25</v>
      </c>
      <c r="Z10" s="2"/>
      <c r="AA10" s="77"/>
      <c r="AB10" s="80" t="s">
        <v>22</v>
      </c>
      <c r="AC10" s="81"/>
      <c r="AD10" s="82" t="s">
        <v>9</v>
      </c>
      <c r="AE10" s="81"/>
      <c r="AF10" s="83" t="s">
        <v>23</v>
      </c>
      <c r="AG10" s="84" t="s">
        <v>24</v>
      </c>
      <c r="AH10" s="85" t="s">
        <v>25</v>
      </c>
      <c r="AI10" s="87"/>
      <c r="AJ10" s="2"/>
    </row>
    <row r="11" spans="1:37" ht="15.75" customHeight="1">
      <c r="A11" s="88" t="s">
        <v>27</v>
      </c>
      <c r="B11" s="89"/>
      <c r="C11" s="90">
        <v>14040</v>
      </c>
      <c r="D11" s="91"/>
      <c r="E11" s="92" t="s">
        <v>28</v>
      </c>
      <c r="F11" s="93">
        <v>1845</v>
      </c>
      <c r="G11" s="94"/>
      <c r="H11" s="95" t="s">
        <v>29</v>
      </c>
      <c r="I11" s="96"/>
      <c r="J11" s="88" t="s">
        <v>30</v>
      </c>
      <c r="K11" s="89"/>
      <c r="L11" s="90">
        <v>14160</v>
      </c>
      <c r="M11" s="91"/>
      <c r="N11" s="97" t="s">
        <v>31</v>
      </c>
      <c r="O11" s="93">
        <v>2020</v>
      </c>
      <c r="P11" s="98"/>
      <c r="Q11" s="95" t="s">
        <v>32</v>
      </c>
      <c r="R11" s="2"/>
      <c r="S11" s="99"/>
      <c r="T11" s="100"/>
      <c r="U11" s="101">
        <v>14110</v>
      </c>
      <c r="V11" s="102"/>
      <c r="W11" s="97" t="s">
        <v>33</v>
      </c>
      <c r="X11" s="93">
        <v>565</v>
      </c>
      <c r="Y11" s="98"/>
      <c r="Z11" s="103" t="s">
        <v>34</v>
      </c>
      <c r="AA11" s="104"/>
      <c r="AB11" s="88" t="s">
        <v>35</v>
      </c>
      <c r="AC11" s="89"/>
      <c r="AD11" s="105">
        <v>16410</v>
      </c>
      <c r="AE11" s="106"/>
      <c r="AF11" s="107" t="s">
        <v>36</v>
      </c>
      <c r="AG11" s="108" t="s">
        <v>37</v>
      </c>
      <c r="AH11" s="109"/>
      <c r="AI11" s="110" t="s">
        <v>38</v>
      </c>
      <c r="AJ11" s="2"/>
    </row>
    <row r="12" spans="1:37" ht="15.75" customHeight="1" thickBot="1">
      <c r="A12" s="111"/>
      <c r="B12" s="112"/>
      <c r="C12" s="113">
        <v>14050</v>
      </c>
      <c r="D12" s="114"/>
      <c r="E12" s="92" t="s">
        <v>39</v>
      </c>
      <c r="F12" s="115">
        <v>980</v>
      </c>
      <c r="G12" s="94"/>
      <c r="H12" s="95" t="s">
        <v>40</v>
      </c>
      <c r="I12" s="96"/>
      <c r="J12" s="116" t="s">
        <v>41</v>
      </c>
      <c r="K12" s="117"/>
      <c r="L12" s="113">
        <v>14150</v>
      </c>
      <c r="M12" s="118"/>
      <c r="N12" s="92" t="s">
        <v>42</v>
      </c>
      <c r="O12" s="119">
        <v>1545</v>
      </c>
      <c r="P12" s="94"/>
      <c r="Q12" s="95" t="s">
        <v>43</v>
      </c>
      <c r="R12" s="2"/>
      <c r="S12" s="120"/>
      <c r="T12" s="121"/>
      <c r="U12" s="122">
        <v>16010</v>
      </c>
      <c r="V12" s="123"/>
      <c r="W12" s="124" t="s">
        <v>44</v>
      </c>
      <c r="X12" s="125">
        <v>1670</v>
      </c>
      <c r="Y12" s="126"/>
      <c r="Z12" s="2" t="s">
        <v>45</v>
      </c>
      <c r="AA12" s="2"/>
      <c r="AB12" s="111"/>
      <c r="AC12" s="112"/>
      <c r="AD12" s="127">
        <v>16420</v>
      </c>
      <c r="AE12" s="128"/>
      <c r="AF12" s="92" t="s">
        <v>46</v>
      </c>
      <c r="AG12" s="125">
        <v>155</v>
      </c>
      <c r="AH12" s="94"/>
      <c r="AI12" s="110" t="s">
        <v>47</v>
      </c>
      <c r="AJ12" s="2"/>
    </row>
    <row r="13" spans="1:37" ht="15.75" customHeight="1" thickBot="1">
      <c r="A13" s="116" t="s">
        <v>48</v>
      </c>
      <c r="B13" s="117"/>
      <c r="C13" s="113">
        <v>14020</v>
      </c>
      <c r="D13" s="114"/>
      <c r="E13" s="92" t="s">
        <v>49</v>
      </c>
      <c r="F13" s="115">
        <v>255</v>
      </c>
      <c r="G13" s="94"/>
      <c r="H13" s="95" t="s">
        <v>50</v>
      </c>
      <c r="I13" s="96"/>
      <c r="J13" s="116" t="s">
        <v>51</v>
      </c>
      <c r="K13" s="117"/>
      <c r="L13" s="113">
        <v>14170</v>
      </c>
      <c r="M13" s="118"/>
      <c r="N13" s="92" t="s">
        <v>52</v>
      </c>
      <c r="O13" s="119">
        <v>3190</v>
      </c>
      <c r="P13" s="94"/>
      <c r="Q13" s="95" t="s">
        <v>53</v>
      </c>
      <c r="R13" s="2"/>
      <c r="S13" s="120"/>
      <c r="T13" s="121"/>
      <c r="U13" s="113">
        <v>16020</v>
      </c>
      <c r="V13" s="129"/>
      <c r="W13" s="130" t="s">
        <v>54</v>
      </c>
      <c r="X13" s="131">
        <v>4980</v>
      </c>
      <c r="Y13" s="94"/>
      <c r="Z13" s="2" t="s">
        <v>55</v>
      </c>
      <c r="AA13" s="2"/>
      <c r="AB13" s="111"/>
      <c r="AC13" s="112"/>
      <c r="AD13" s="132">
        <v>16430</v>
      </c>
      <c r="AE13" s="133"/>
      <c r="AF13" s="134" t="s">
        <v>56</v>
      </c>
      <c r="AG13" s="135" t="s">
        <v>37</v>
      </c>
      <c r="AH13" s="136"/>
      <c r="AI13" s="110"/>
      <c r="AJ13" s="2"/>
    </row>
    <row r="14" spans="1:37" ht="15.75" customHeight="1" thickBot="1">
      <c r="A14" s="111"/>
      <c r="B14" s="112"/>
      <c r="C14" s="137">
        <v>14021</v>
      </c>
      <c r="D14" s="138"/>
      <c r="E14" s="139" t="s">
        <v>57</v>
      </c>
      <c r="F14" s="135" t="s">
        <v>58</v>
      </c>
      <c r="G14" s="136"/>
      <c r="H14" s="95" t="s">
        <v>59</v>
      </c>
      <c r="I14" s="96"/>
      <c r="J14" s="116" t="s">
        <v>60</v>
      </c>
      <c r="K14" s="117"/>
      <c r="L14" s="132">
        <v>14190</v>
      </c>
      <c r="M14" s="133"/>
      <c r="N14" s="140" t="s">
        <v>61</v>
      </c>
      <c r="O14" s="135" t="s">
        <v>62</v>
      </c>
      <c r="P14" s="136"/>
      <c r="Q14" s="95"/>
      <c r="R14" s="2"/>
      <c r="S14" s="111" t="s">
        <v>63</v>
      </c>
      <c r="T14" s="112"/>
      <c r="U14" s="113">
        <v>16030</v>
      </c>
      <c r="V14" s="129"/>
      <c r="W14" s="130" t="s">
        <v>64</v>
      </c>
      <c r="X14" s="131">
        <v>2235</v>
      </c>
      <c r="Y14" s="94"/>
      <c r="Z14" s="2" t="s">
        <v>65</v>
      </c>
      <c r="AA14" s="2"/>
      <c r="AB14" s="111"/>
      <c r="AC14" s="112"/>
      <c r="AD14" s="127">
        <v>16440</v>
      </c>
      <c r="AE14" s="128"/>
      <c r="AF14" s="141" t="s">
        <v>66</v>
      </c>
      <c r="AG14" s="125">
        <v>4915</v>
      </c>
      <c r="AH14" s="94"/>
      <c r="AI14" s="110" t="s">
        <v>67</v>
      </c>
      <c r="AJ14" s="2"/>
    </row>
    <row r="15" spans="1:37" ht="15.75" customHeight="1" thickBot="1">
      <c r="A15" s="111"/>
      <c r="B15" s="112"/>
      <c r="C15" s="132">
        <v>14030</v>
      </c>
      <c r="D15" s="133"/>
      <c r="E15" s="140" t="s">
        <v>68</v>
      </c>
      <c r="F15" s="135" t="s">
        <v>58</v>
      </c>
      <c r="G15" s="136"/>
      <c r="H15" s="95" t="s">
        <v>69</v>
      </c>
      <c r="I15" s="96"/>
      <c r="J15" s="111"/>
      <c r="K15" s="112"/>
      <c r="L15" s="113">
        <v>14200</v>
      </c>
      <c r="M15" s="118"/>
      <c r="N15" s="92" t="s">
        <v>70</v>
      </c>
      <c r="O15" s="119">
        <v>415</v>
      </c>
      <c r="P15" s="94"/>
      <c r="Q15" s="95" t="s">
        <v>71</v>
      </c>
      <c r="R15" s="2"/>
      <c r="S15" s="111" t="s">
        <v>72</v>
      </c>
      <c r="T15" s="112"/>
      <c r="U15" s="142">
        <v>16040</v>
      </c>
      <c r="V15" s="143"/>
      <c r="W15" s="144" t="s">
        <v>73</v>
      </c>
      <c r="X15" s="145">
        <v>3845</v>
      </c>
      <c r="Y15" s="94"/>
      <c r="Z15" s="2" t="s">
        <v>74</v>
      </c>
      <c r="AA15" s="2"/>
      <c r="AB15" s="116" t="s">
        <v>75</v>
      </c>
      <c r="AC15" s="117"/>
      <c r="AD15" s="127">
        <v>16450</v>
      </c>
      <c r="AE15" s="128"/>
      <c r="AF15" s="92" t="s">
        <v>76</v>
      </c>
      <c r="AG15" s="119">
        <v>860</v>
      </c>
      <c r="AH15" s="94"/>
      <c r="AI15" s="110" t="s">
        <v>77</v>
      </c>
      <c r="AJ15" s="2"/>
    </row>
    <row r="16" spans="1:37" ht="15.75" customHeight="1" thickBot="1">
      <c r="A16" s="111"/>
      <c r="B16" s="112"/>
      <c r="C16" s="113">
        <v>16380</v>
      </c>
      <c r="D16" s="114"/>
      <c r="E16" s="146" t="s">
        <v>78</v>
      </c>
      <c r="F16" s="115">
        <v>120</v>
      </c>
      <c r="G16" s="94"/>
      <c r="H16" s="95" t="s">
        <v>79</v>
      </c>
      <c r="I16" s="96"/>
      <c r="J16" s="111"/>
      <c r="K16" s="112"/>
      <c r="L16" s="113">
        <v>14210</v>
      </c>
      <c r="M16" s="118"/>
      <c r="N16" s="92" t="s">
        <v>80</v>
      </c>
      <c r="O16" s="119">
        <v>75</v>
      </c>
      <c r="P16" s="94"/>
      <c r="Q16" s="95" t="s">
        <v>81</v>
      </c>
      <c r="R16" s="2"/>
      <c r="S16" s="111" t="s">
        <v>82</v>
      </c>
      <c r="T16" s="147"/>
      <c r="U16" s="148">
        <v>16050</v>
      </c>
      <c r="V16" s="149"/>
      <c r="W16" s="150" t="s">
        <v>83</v>
      </c>
      <c r="X16" s="151">
        <v>905</v>
      </c>
      <c r="Y16" s="152"/>
      <c r="Z16" s="2" t="s">
        <v>84</v>
      </c>
      <c r="AA16" s="2"/>
      <c r="AB16" s="116" t="s">
        <v>85</v>
      </c>
      <c r="AC16" s="117"/>
      <c r="AD16" s="127">
        <v>16460</v>
      </c>
      <c r="AE16" s="128"/>
      <c r="AF16" s="92" t="s">
        <v>86</v>
      </c>
      <c r="AG16" s="119">
        <v>650</v>
      </c>
      <c r="AH16" s="94"/>
      <c r="AI16" s="103" t="s">
        <v>87</v>
      </c>
      <c r="AJ16" s="2"/>
      <c r="AK16" s="77"/>
    </row>
    <row r="17" spans="1:37" ht="15.75" customHeight="1">
      <c r="A17" s="111"/>
      <c r="B17" s="112"/>
      <c r="C17" s="113">
        <v>16382</v>
      </c>
      <c r="D17" s="153"/>
      <c r="E17" s="146" t="s">
        <v>88</v>
      </c>
      <c r="F17" s="119">
        <v>20</v>
      </c>
      <c r="G17" s="94"/>
      <c r="H17" s="95" t="s">
        <v>89</v>
      </c>
      <c r="I17" s="96"/>
      <c r="J17" s="154" t="s">
        <v>90</v>
      </c>
      <c r="K17" s="117"/>
      <c r="L17" s="113">
        <v>14070</v>
      </c>
      <c r="M17" s="118"/>
      <c r="N17" s="92" t="s">
        <v>91</v>
      </c>
      <c r="O17" s="119">
        <v>1365</v>
      </c>
      <c r="P17" s="94"/>
      <c r="Q17" s="95" t="s">
        <v>92</v>
      </c>
      <c r="R17" s="2"/>
      <c r="S17" s="120"/>
      <c r="T17" s="121"/>
      <c r="U17" s="155">
        <v>14130</v>
      </c>
      <c r="V17" s="156"/>
      <c r="W17" s="146" t="s">
        <v>93</v>
      </c>
      <c r="X17" s="119">
        <v>30</v>
      </c>
      <c r="Y17" s="94"/>
      <c r="Z17" s="2" t="s">
        <v>94</v>
      </c>
      <c r="AA17" s="2"/>
      <c r="AB17" s="116" t="s">
        <v>95</v>
      </c>
      <c r="AC17" s="117"/>
      <c r="AD17" s="127">
        <v>16470</v>
      </c>
      <c r="AE17" s="128"/>
      <c r="AF17" s="92" t="s">
        <v>96</v>
      </c>
      <c r="AG17" s="119">
        <v>365</v>
      </c>
      <c r="AH17" s="94"/>
      <c r="AI17" s="110" t="s">
        <v>97</v>
      </c>
      <c r="AJ17" s="2"/>
      <c r="AK17" s="77"/>
    </row>
    <row r="18" spans="1:37" ht="15.75" customHeight="1">
      <c r="A18" s="111"/>
      <c r="B18" s="112"/>
      <c r="C18" s="113">
        <v>16385</v>
      </c>
      <c r="D18" s="153"/>
      <c r="E18" s="92" t="s">
        <v>98</v>
      </c>
      <c r="F18" s="119">
        <v>105</v>
      </c>
      <c r="G18" s="94"/>
      <c r="H18" s="95" t="s">
        <v>99</v>
      </c>
      <c r="I18" s="96"/>
      <c r="J18" s="157"/>
      <c r="K18" s="112"/>
      <c r="L18" s="132">
        <v>14090</v>
      </c>
      <c r="M18" s="133"/>
      <c r="N18" s="158" t="s">
        <v>100</v>
      </c>
      <c r="O18" s="135" t="s">
        <v>101</v>
      </c>
      <c r="P18" s="136"/>
      <c r="Q18" s="95"/>
      <c r="R18" s="2"/>
      <c r="S18" s="120"/>
      <c r="T18" s="121"/>
      <c r="U18" s="113">
        <v>14140</v>
      </c>
      <c r="V18" s="159"/>
      <c r="W18" s="160" t="s">
        <v>102</v>
      </c>
      <c r="X18" s="161">
        <v>1315</v>
      </c>
      <c r="Y18" s="162"/>
      <c r="Z18" s="2" t="s">
        <v>103</v>
      </c>
      <c r="AA18" s="2"/>
      <c r="AB18" s="111"/>
      <c r="AC18" s="112"/>
      <c r="AD18" s="127">
        <v>16480</v>
      </c>
      <c r="AE18" s="128"/>
      <c r="AF18" s="92" t="s">
        <v>104</v>
      </c>
      <c r="AG18" s="119">
        <v>140</v>
      </c>
      <c r="AH18" s="94"/>
      <c r="AI18" s="110" t="s">
        <v>105</v>
      </c>
      <c r="AJ18" s="2"/>
    </row>
    <row r="19" spans="1:37" ht="15.75" customHeight="1">
      <c r="A19" s="163"/>
      <c r="B19" s="164"/>
      <c r="C19" s="165">
        <v>16386</v>
      </c>
      <c r="D19" s="166"/>
      <c r="E19" s="167" t="s">
        <v>106</v>
      </c>
      <c r="F19" s="135" t="s">
        <v>107</v>
      </c>
      <c r="G19" s="136"/>
      <c r="H19" s="95" t="s">
        <v>108</v>
      </c>
      <c r="I19" s="96"/>
      <c r="J19" s="157"/>
      <c r="K19" s="112"/>
      <c r="L19" s="132">
        <v>14220</v>
      </c>
      <c r="M19" s="168"/>
      <c r="N19" s="158" t="s">
        <v>109</v>
      </c>
      <c r="O19" s="135" t="s">
        <v>101</v>
      </c>
      <c r="P19" s="136"/>
      <c r="Q19" s="95"/>
      <c r="R19" s="104"/>
      <c r="S19" s="169" t="s">
        <v>110</v>
      </c>
      <c r="T19" s="170"/>
      <c r="U19" s="127">
        <v>16070</v>
      </c>
      <c r="V19" s="171"/>
      <c r="W19" s="92" t="s">
        <v>111</v>
      </c>
      <c r="X19" s="119">
        <v>1715</v>
      </c>
      <c r="Y19" s="94"/>
      <c r="Z19" s="2" t="s">
        <v>112</v>
      </c>
      <c r="AA19" s="2"/>
      <c r="AB19" s="172" t="s">
        <v>113</v>
      </c>
      <c r="AC19" s="170"/>
      <c r="AD19" s="127">
        <v>16490</v>
      </c>
      <c r="AE19" s="128"/>
      <c r="AF19" s="92" t="s">
        <v>114</v>
      </c>
      <c r="AG19" s="119">
        <v>775</v>
      </c>
      <c r="AH19" s="94"/>
      <c r="AI19" s="110" t="s">
        <v>115</v>
      </c>
      <c r="AJ19" s="2"/>
    </row>
    <row r="20" spans="1:37" ht="15.75" customHeight="1">
      <c r="A20" s="173" t="s">
        <v>116</v>
      </c>
      <c r="B20" s="173"/>
      <c r="C20" s="173"/>
      <c r="D20" s="173"/>
      <c r="E20" s="173"/>
      <c r="F20" s="173"/>
      <c r="G20" s="173"/>
      <c r="H20" s="95"/>
      <c r="I20" s="96"/>
      <c r="J20" s="157"/>
      <c r="K20" s="112"/>
      <c r="L20" s="113">
        <v>14230</v>
      </c>
      <c r="M20" s="118"/>
      <c r="N20" s="92" t="s">
        <v>117</v>
      </c>
      <c r="O20" s="119">
        <v>215</v>
      </c>
      <c r="P20" s="94"/>
      <c r="Q20" s="95" t="s">
        <v>118</v>
      </c>
      <c r="R20" s="2"/>
      <c r="S20" s="116" t="s">
        <v>119</v>
      </c>
      <c r="T20" s="117"/>
      <c r="U20" s="132">
        <v>16100</v>
      </c>
      <c r="V20" s="174"/>
      <c r="W20" s="175" t="s">
        <v>120</v>
      </c>
      <c r="X20" s="176" t="s">
        <v>121</v>
      </c>
      <c r="Y20" s="177"/>
      <c r="Z20" s="2"/>
      <c r="AA20" s="2"/>
      <c r="AB20" s="116" t="s">
        <v>122</v>
      </c>
      <c r="AC20" s="117"/>
      <c r="AD20" s="127">
        <v>16390</v>
      </c>
      <c r="AE20" s="128"/>
      <c r="AF20" s="92" t="s">
        <v>123</v>
      </c>
      <c r="AG20" s="119">
        <v>235</v>
      </c>
      <c r="AH20" s="94"/>
      <c r="AI20" s="110" t="s">
        <v>124</v>
      </c>
      <c r="AJ20" s="2"/>
    </row>
    <row r="21" spans="1:37" ht="15.75" customHeight="1">
      <c r="A21" s="178" t="s">
        <v>125</v>
      </c>
      <c r="B21" s="2"/>
      <c r="C21" s="2"/>
      <c r="D21" s="2"/>
      <c r="E21" s="2"/>
      <c r="F21" s="2"/>
      <c r="G21" s="2"/>
      <c r="H21" s="95"/>
      <c r="I21" s="96"/>
      <c r="J21" s="179"/>
      <c r="K21" s="164"/>
      <c r="L21" s="180">
        <v>14240</v>
      </c>
      <c r="M21" s="181"/>
      <c r="N21" s="182" t="s">
        <v>126</v>
      </c>
      <c r="O21" s="183">
        <v>45</v>
      </c>
      <c r="P21" s="184"/>
      <c r="Q21" s="95" t="s">
        <v>127</v>
      </c>
      <c r="R21" s="2"/>
      <c r="S21" s="111"/>
      <c r="T21" s="112"/>
      <c r="U21" s="127">
        <v>16110</v>
      </c>
      <c r="V21" s="171"/>
      <c r="W21" s="92" t="s">
        <v>128</v>
      </c>
      <c r="X21" s="119">
        <v>2355</v>
      </c>
      <c r="Y21" s="94"/>
      <c r="Z21" s="2" t="s">
        <v>129</v>
      </c>
      <c r="AA21" s="2"/>
      <c r="AB21" s="111"/>
      <c r="AC21" s="112"/>
      <c r="AD21" s="132">
        <v>18430</v>
      </c>
      <c r="AE21" s="133"/>
      <c r="AF21" s="140" t="s">
        <v>130</v>
      </c>
      <c r="AG21" s="135" t="s">
        <v>131</v>
      </c>
      <c r="AH21" s="136"/>
      <c r="AI21" s="110"/>
      <c r="AJ21" s="2"/>
    </row>
    <row r="22" spans="1:37" ht="15.75" customHeight="1">
      <c r="A22" s="2"/>
      <c r="B22" s="2"/>
      <c r="C22" s="2"/>
      <c r="D22" s="2"/>
      <c r="E22" s="2"/>
      <c r="F22" s="2"/>
      <c r="G22" s="2"/>
      <c r="H22" s="95"/>
      <c r="I22" s="96"/>
      <c r="J22" s="2"/>
      <c r="K22" s="2"/>
      <c r="L22" s="2"/>
      <c r="M22" s="2"/>
      <c r="N22" s="2"/>
      <c r="O22" s="2"/>
      <c r="P22" s="2"/>
      <c r="Q22" s="2"/>
      <c r="R22" s="2"/>
      <c r="S22" s="185"/>
      <c r="T22" s="186"/>
      <c r="U22" s="127">
        <v>16120</v>
      </c>
      <c r="V22" s="171"/>
      <c r="W22" s="92" t="s">
        <v>132</v>
      </c>
      <c r="X22" s="119">
        <v>2125</v>
      </c>
      <c r="Y22" s="94"/>
      <c r="Z22" s="2" t="s">
        <v>133</v>
      </c>
      <c r="AA22" s="2"/>
      <c r="AB22" s="163"/>
      <c r="AC22" s="164"/>
      <c r="AD22" s="187">
        <v>18450</v>
      </c>
      <c r="AE22" s="188"/>
      <c r="AF22" s="189" t="s">
        <v>134</v>
      </c>
      <c r="AG22" s="183">
        <v>15</v>
      </c>
      <c r="AH22" s="184"/>
      <c r="AI22" s="2" t="s">
        <v>135</v>
      </c>
      <c r="AJ22" s="2"/>
    </row>
    <row r="23" spans="1:37" ht="15.75" customHeight="1">
      <c r="A23" s="2"/>
      <c r="B23" s="2"/>
      <c r="C23" s="2"/>
      <c r="D23" s="2"/>
      <c r="E23" s="2"/>
      <c r="F23" s="2"/>
      <c r="G23" s="2"/>
      <c r="H23" s="95"/>
      <c r="I23" s="96"/>
      <c r="J23" s="2"/>
      <c r="K23" s="2"/>
      <c r="L23" s="2"/>
      <c r="M23" s="1"/>
      <c r="N23" s="2"/>
      <c r="O23" s="2"/>
      <c r="P23" s="2"/>
      <c r="Q23" s="2"/>
      <c r="R23" s="2"/>
      <c r="S23" s="116" t="s">
        <v>136</v>
      </c>
      <c r="T23" s="117"/>
      <c r="U23" s="127">
        <v>16150</v>
      </c>
      <c r="V23" s="171"/>
      <c r="W23" s="92" t="s">
        <v>137</v>
      </c>
      <c r="X23" s="119">
        <v>1275</v>
      </c>
      <c r="Y23" s="94"/>
      <c r="Z23" s="2" t="s">
        <v>138</v>
      </c>
      <c r="AA23" s="2"/>
      <c r="AB23" s="190" t="s">
        <v>139</v>
      </c>
      <c r="AC23" s="191"/>
      <c r="AD23" s="191"/>
      <c r="AE23" s="191"/>
      <c r="AF23" s="191"/>
      <c r="AG23" s="191"/>
      <c r="AH23" s="191"/>
      <c r="AI23" s="2"/>
      <c r="AJ23" s="2"/>
    </row>
    <row r="24" spans="1:37" ht="15.75" customHeight="1" thickBot="1">
      <c r="A24" s="2"/>
      <c r="B24" s="2"/>
      <c r="C24" s="2"/>
      <c r="D24" s="2"/>
      <c r="E24" s="2"/>
      <c r="F24" s="2"/>
      <c r="G24" s="2"/>
      <c r="H24" s="95"/>
      <c r="I24" s="96"/>
      <c r="J24" s="2"/>
      <c r="K24" s="2"/>
      <c r="L24" s="2"/>
      <c r="M24" s="2"/>
      <c r="N24" s="2"/>
      <c r="O24" s="2"/>
      <c r="P24" s="2"/>
      <c r="Q24" s="2"/>
      <c r="R24" s="2"/>
      <c r="S24" s="116" t="s">
        <v>140</v>
      </c>
      <c r="T24" s="117"/>
      <c r="U24" s="137">
        <v>16160</v>
      </c>
      <c r="V24" s="192"/>
      <c r="W24" s="193" t="s">
        <v>141</v>
      </c>
      <c r="X24" s="194" t="s">
        <v>142</v>
      </c>
      <c r="Y24" s="195"/>
      <c r="Z24" s="2" t="s">
        <v>143</v>
      </c>
      <c r="AA24" s="2"/>
      <c r="AB24" s="2"/>
      <c r="AC24" s="2"/>
      <c r="AD24" s="2"/>
      <c r="AE24" s="2"/>
      <c r="AF24" s="77"/>
      <c r="AG24" s="196"/>
      <c r="AH24" s="197"/>
      <c r="AI24" s="2"/>
      <c r="AJ24" s="2"/>
    </row>
    <row r="25" spans="1:37" ht="15.75" customHeight="1" thickTop="1" thickBot="1">
      <c r="A25" s="198" t="s">
        <v>144</v>
      </c>
      <c r="B25" s="198"/>
      <c r="C25" s="198"/>
      <c r="D25" s="198"/>
      <c r="E25" s="198"/>
      <c r="F25" s="198"/>
      <c r="G25" s="198"/>
      <c r="H25" s="95"/>
      <c r="I25" s="96"/>
      <c r="J25" s="2"/>
      <c r="K25" s="2"/>
      <c r="L25" s="2"/>
      <c r="M25" s="2"/>
      <c r="N25" s="2"/>
      <c r="O25" s="2"/>
      <c r="P25" s="2"/>
      <c r="Q25" s="2"/>
      <c r="R25" s="2"/>
      <c r="S25" s="185"/>
      <c r="T25" s="186"/>
      <c r="U25" s="127">
        <v>16170</v>
      </c>
      <c r="V25" s="171"/>
      <c r="W25" s="160" t="s">
        <v>145</v>
      </c>
      <c r="X25" s="119">
        <v>3320</v>
      </c>
      <c r="Y25" s="94"/>
      <c r="Z25" s="2" t="s">
        <v>146</v>
      </c>
      <c r="AA25" s="2"/>
      <c r="AB25" s="199" t="s">
        <v>147</v>
      </c>
      <c r="AC25" s="200"/>
      <c r="AD25" s="200"/>
      <c r="AE25" s="200"/>
      <c r="AF25" s="200"/>
      <c r="AG25" s="200"/>
      <c r="AH25" s="201" t="s">
        <v>72</v>
      </c>
      <c r="AI25" s="2"/>
      <c r="AJ25" s="2"/>
    </row>
    <row r="26" spans="1:37" ht="15.75" customHeight="1" thickBot="1">
      <c r="A26" s="80" t="s">
        <v>22</v>
      </c>
      <c r="B26" s="81"/>
      <c r="C26" s="82" t="s">
        <v>9</v>
      </c>
      <c r="D26" s="81"/>
      <c r="E26" s="83" t="s">
        <v>23</v>
      </c>
      <c r="F26" s="202" t="s">
        <v>24</v>
      </c>
      <c r="G26" s="203" t="s">
        <v>25</v>
      </c>
      <c r="H26" s="95"/>
      <c r="I26" s="96"/>
      <c r="J26" s="2"/>
      <c r="K26" s="2"/>
      <c r="L26" s="2"/>
      <c r="M26" s="2"/>
      <c r="N26" s="2"/>
      <c r="O26" s="2"/>
      <c r="P26" s="2"/>
      <c r="Q26" s="2"/>
      <c r="R26" s="2"/>
      <c r="S26" s="116" t="s">
        <v>148</v>
      </c>
      <c r="T26" s="117"/>
      <c r="U26" s="127">
        <v>16180</v>
      </c>
      <c r="V26" s="204"/>
      <c r="W26" s="130" t="s">
        <v>149</v>
      </c>
      <c r="X26" s="131">
        <v>3700</v>
      </c>
      <c r="Y26" s="94"/>
      <c r="Z26" s="2" t="s">
        <v>150</v>
      </c>
      <c r="AA26" s="2"/>
      <c r="AB26" s="205"/>
      <c r="AC26" s="206"/>
      <c r="AD26" s="206"/>
      <c r="AE26" s="206"/>
      <c r="AF26" s="206"/>
      <c r="AG26" s="206"/>
      <c r="AH26" s="207"/>
      <c r="AI26" s="2"/>
      <c r="AJ26" s="2"/>
    </row>
    <row r="27" spans="1:37" ht="15.75" customHeight="1" thickTop="1" thickBot="1">
      <c r="A27" s="88" t="s">
        <v>151</v>
      </c>
      <c r="B27" s="89"/>
      <c r="C27" s="90">
        <v>14100</v>
      </c>
      <c r="D27" s="91"/>
      <c r="E27" s="92" t="s">
        <v>152</v>
      </c>
      <c r="F27" s="93">
        <v>715</v>
      </c>
      <c r="G27" s="94"/>
      <c r="H27" s="95" t="s">
        <v>153</v>
      </c>
      <c r="I27" s="96"/>
      <c r="J27" s="2"/>
      <c r="K27" s="2"/>
      <c r="L27" s="2"/>
      <c r="M27" s="2"/>
      <c r="N27" s="2"/>
      <c r="O27" s="2"/>
      <c r="P27" s="2"/>
      <c r="Q27" s="2"/>
      <c r="R27" s="2"/>
      <c r="S27" s="111"/>
      <c r="T27" s="112"/>
      <c r="U27" s="127">
        <v>16190</v>
      </c>
      <c r="V27" s="204"/>
      <c r="W27" s="130" t="s">
        <v>154</v>
      </c>
      <c r="X27" s="131">
        <v>3765</v>
      </c>
      <c r="Y27" s="94"/>
      <c r="Z27" s="2" t="s">
        <v>155</v>
      </c>
      <c r="AA27" s="2"/>
      <c r="AB27" s="208" t="s">
        <v>22</v>
      </c>
      <c r="AC27" s="209"/>
      <c r="AD27" s="210" t="s">
        <v>156</v>
      </c>
      <c r="AE27" s="211"/>
      <c r="AF27" s="212" t="s">
        <v>157</v>
      </c>
      <c r="AG27" s="213" t="s">
        <v>24</v>
      </c>
      <c r="AH27" s="214" t="s">
        <v>25</v>
      </c>
      <c r="AI27" s="2"/>
      <c r="AJ27" s="2"/>
    </row>
    <row r="28" spans="1:37" ht="15.75" customHeight="1">
      <c r="A28" s="116" t="s">
        <v>158</v>
      </c>
      <c r="B28" s="117"/>
      <c r="C28" s="113">
        <v>16350</v>
      </c>
      <c r="D28" s="114"/>
      <c r="E28" s="92" t="s">
        <v>159</v>
      </c>
      <c r="F28" s="119">
        <v>110</v>
      </c>
      <c r="G28" s="94"/>
      <c r="H28" s="95" t="s">
        <v>160</v>
      </c>
      <c r="I28" s="96"/>
      <c r="J28" s="2"/>
      <c r="K28" s="2"/>
      <c r="L28" s="2"/>
      <c r="M28" s="2"/>
      <c r="N28" s="2"/>
      <c r="O28" s="2"/>
      <c r="P28" s="2"/>
      <c r="Q28" s="2"/>
      <c r="R28" s="2"/>
      <c r="S28" s="111" t="s">
        <v>72</v>
      </c>
      <c r="T28" s="112"/>
      <c r="U28" s="127">
        <v>57150</v>
      </c>
      <c r="V28" s="128"/>
      <c r="W28" s="215" t="s">
        <v>161</v>
      </c>
      <c r="X28" s="131">
        <v>590</v>
      </c>
      <c r="Y28" s="216"/>
      <c r="Z28" s="2" t="s">
        <v>162</v>
      </c>
      <c r="AA28" s="2"/>
      <c r="AB28" s="217" t="s">
        <v>163</v>
      </c>
      <c r="AC28" s="218"/>
      <c r="AD28" s="219"/>
      <c r="AE28" s="220"/>
      <c r="AF28" s="221"/>
      <c r="AG28" s="222">
        <f>AH45-SUM(AG30:AG33)</f>
        <v>46295</v>
      </c>
      <c r="AH28" s="223" t="str">
        <f>IF(SUM(AH30:AH33)&gt;0,G7-SUM(AH30:AH33),"")</f>
        <v/>
      </c>
      <c r="AI28" s="2"/>
      <c r="AJ28" s="2"/>
    </row>
    <row r="29" spans="1:37" ht="15.75" customHeight="1" thickBot="1">
      <c r="A29" s="185"/>
      <c r="B29" s="186"/>
      <c r="C29" s="113">
        <v>16360</v>
      </c>
      <c r="D29" s="114"/>
      <c r="E29" s="92" t="s">
        <v>164</v>
      </c>
      <c r="F29" s="119">
        <v>555</v>
      </c>
      <c r="G29" s="94"/>
      <c r="H29" s="95" t="s">
        <v>165</v>
      </c>
      <c r="I29" s="96"/>
      <c r="J29" s="2"/>
      <c r="K29" s="2"/>
      <c r="L29" s="2"/>
      <c r="M29" s="2"/>
      <c r="N29" s="2"/>
      <c r="O29" s="2"/>
      <c r="P29" s="2"/>
      <c r="Q29" s="2"/>
      <c r="R29" s="2"/>
      <c r="S29" s="116" t="s">
        <v>166</v>
      </c>
      <c r="T29" s="117"/>
      <c r="U29" s="224">
        <v>16210</v>
      </c>
      <c r="V29" s="225"/>
      <c r="W29" s="226" t="s">
        <v>167</v>
      </c>
      <c r="X29" s="125">
        <v>1265</v>
      </c>
      <c r="Y29" s="126"/>
      <c r="Z29" s="2"/>
      <c r="AA29" s="2"/>
      <c r="AB29" s="227"/>
      <c r="AC29" s="228"/>
      <c r="AD29" s="229"/>
      <c r="AE29" s="230"/>
      <c r="AF29" s="231"/>
      <c r="AG29" s="232"/>
      <c r="AH29" s="233"/>
      <c r="AI29" s="2"/>
      <c r="AJ29" s="2"/>
    </row>
    <row r="30" spans="1:37" ht="15.75" customHeight="1" thickTop="1">
      <c r="A30" s="172" t="s">
        <v>168</v>
      </c>
      <c r="B30" s="170"/>
      <c r="C30" s="127">
        <v>16340</v>
      </c>
      <c r="D30" s="128"/>
      <c r="E30" s="92" t="s">
        <v>169</v>
      </c>
      <c r="F30" s="119">
        <v>455</v>
      </c>
      <c r="G30" s="94"/>
      <c r="H30" s="95" t="s">
        <v>170</v>
      </c>
      <c r="I30" s="96"/>
      <c r="J30" s="2"/>
      <c r="K30" s="2"/>
      <c r="L30" s="2"/>
      <c r="M30" s="2"/>
      <c r="N30" s="2"/>
      <c r="O30" s="2"/>
      <c r="P30" s="2"/>
      <c r="Q30" s="2"/>
      <c r="R30" s="2"/>
      <c r="S30" s="172" t="s">
        <v>171</v>
      </c>
      <c r="T30" s="170"/>
      <c r="U30" s="132">
        <v>16220</v>
      </c>
      <c r="V30" s="174"/>
      <c r="W30" s="158" t="s">
        <v>172</v>
      </c>
      <c r="X30" s="135" t="s">
        <v>173</v>
      </c>
      <c r="Y30" s="136"/>
      <c r="Z30" s="2" t="s">
        <v>174</v>
      </c>
      <c r="AA30" s="2"/>
      <c r="AB30" s="217" t="s">
        <v>175</v>
      </c>
      <c r="AC30" s="218"/>
      <c r="AD30" s="234"/>
      <c r="AE30" s="235"/>
      <c r="AF30" s="236"/>
      <c r="AG30" s="237">
        <f>SUM(X13:X15)</f>
        <v>11060</v>
      </c>
      <c r="AH30" s="238" t="str">
        <f>IF(AF30="○",SUM(Y13:Y15),"")</f>
        <v/>
      </c>
      <c r="AI30" s="2"/>
      <c r="AJ30" s="2"/>
    </row>
    <row r="31" spans="1:37" ht="15.75" customHeight="1">
      <c r="A31" s="172" t="s">
        <v>176</v>
      </c>
      <c r="B31" s="170"/>
      <c r="C31" s="127">
        <v>16310</v>
      </c>
      <c r="D31" s="128"/>
      <c r="E31" s="92" t="s">
        <v>177</v>
      </c>
      <c r="F31" s="119">
        <v>1380</v>
      </c>
      <c r="G31" s="94"/>
      <c r="H31" s="95" t="s">
        <v>178</v>
      </c>
      <c r="I31" s="96"/>
      <c r="J31" s="2"/>
      <c r="K31" s="2"/>
      <c r="L31" s="2"/>
      <c r="M31" s="2"/>
      <c r="N31" s="2"/>
      <c r="O31" s="2"/>
      <c r="P31" s="2"/>
      <c r="Q31" s="2"/>
      <c r="R31" s="2"/>
      <c r="S31" s="172" t="s">
        <v>179</v>
      </c>
      <c r="T31" s="170"/>
      <c r="U31" s="127">
        <v>16230</v>
      </c>
      <c r="V31" s="171"/>
      <c r="W31" s="92" t="s">
        <v>180</v>
      </c>
      <c r="X31" s="125">
        <v>1755</v>
      </c>
      <c r="Y31" s="94"/>
      <c r="Z31" s="2" t="s">
        <v>181</v>
      </c>
      <c r="AA31" s="2"/>
      <c r="AB31" s="239"/>
      <c r="AC31" s="240"/>
      <c r="AD31" s="241"/>
      <c r="AE31" s="242"/>
      <c r="AF31" s="243"/>
      <c r="AG31" s="244"/>
      <c r="AH31" s="245"/>
      <c r="AI31" s="2"/>
      <c r="AJ31" s="2"/>
    </row>
    <row r="32" spans="1:37" ht="15.6" customHeight="1">
      <c r="A32" s="163" t="s">
        <v>182</v>
      </c>
      <c r="B32" s="164"/>
      <c r="C32" s="246">
        <v>16300</v>
      </c>
      <c r="D32" s="247"/>
      <c r="E32" s="248" t="s">
        <v>183</v>
      </c>
      <c r="F32" s="249">
        <v>590</v>
      </c>
      <c r="G32" s="250"/>
      <c r="H32" s="103" t="s">
        <v>184</v>
      </c>
      <c r="I32" s="96"/>
      <c r="J32" s="2"/>
      <c r="K32" s="2"/>
      <c r="L32" s="2"/>
      <c r="M32" s="2"/>
      <c r="N32" s="2"/>
      <c r="O32" s="2"/>
      <c r="P32" s="2"/>
      <c r="Q32" s="2"/>
      <c r="R32" s="2"/>
      <c r="S32" s="116" t="s">
        <v>185</v>
      </c>
      <c r="T32" s="117"/>
      <c r="U32" s="127">
        <v>16250</v>
      </c>
      <c r="V32" s="171"/>
      <c r="W32" s="92" t="s">
        <v>186</v>
      </c>
      <c r="X32" s="119">
        <v>2425</v>
      </c>
      <c r="Y32" s="94"/>
      <c r="Z32" s="2" t="s">
        <v>187</v>
      </c>
      <c r="AA32" s="2"/>
      <c r="AB32" s="217" t="s">
        <v>148</v>
      </c>
      <c r="AC32" s="218"/>
      <c r="AD32" s="219"/>
      <c r="AE32" s="251"/>
      <c r="AF32" s="252"/>
      <c r="AG32" s="237">
        <f>SUM(X26:X27)</f>
        <v>7465</v>
      </c>
      <c r="AH32" s="238" t="str">
        <f>IF(AF32="○",SUM(Y26:Y27),"")</f>
        <v/>
      </c>
      <c r="AI32" s="2"/>
      <c r="AJ32" s="2"/>
    </row>
    <row r="33" spans="1:36" ht="15.75" customHeight="1" thickBot="1">
      <c r="A33" s="2"/>
      <c r="B33" s="2"/>
      <c r="C33" s="2"/>
      <c r="D33" s="2"/>
      <c r="E33" s="2"/>
      <c r="F33" s="2"/>
      <c r="G33" s="2"/>
      <c r="H33" s="96"/>
      <c r="I33" s="96"/>
      <c r="J33" s="2"/>
      <c r="K33" s="2"/>
      <c r="L33" s="2"/>
      <c r="M33" s="2"/>
      <c r="N33" s="2"/>
      <c r="O33" s="2"/>
      <c r="P33" s="2"/>
      <c r="Q33" s="2"/>
      <c r="R33" s="2"/>
      <c r="S33" s="163"/>
      <c r="T33" s="164"/>
      <c r="U33" s="187">
        <v>16280</v>
      </c>
      <c r="V33" s="253"/>
      <c r="W33" s="182" t="s">
        <v>188</v>
      </c>
      <c r="X33" s="183">
        <v>875</v>
      </c>
      <c r="Y33" s="184"/>
      <c r="Z33" s="2"/>
      <c r="AA33" s="2"/>
      <c r="AB33" s="227"/>
      <c r="AC33" s="228"/>
      <c r="AD33" s="229"/>
      <c r="AE33" s="254"/>
      <c r="AF33" s="255"/>
      <c r="AG33" s="232"/>
      <c r="AH33" s="233"/>
      <c r="AI33" s="2"/>
      <c r="AJ33" s="2"/>
    </row>
    <row r="34" spans="1:36" ht="15.75" customHeight="1" thickTop="1">
      <c r="A34" s="2"/>
      <c r="B34" s="2"/>
      <c r="C34" s="2"/>
      <c r="D34" s="2"/>
      <c r="E34" s="2"/>
      <c r="F34" s="2"/>
      <c r="G34" s="2"/>
      <c r="H34" s="256"/>
      <c r="I34" s="256"/>
      <c r="J34" s="2"/>
      <c r="K34" s="2"/>
      <c r="L34" s="2"/>
      <c r="M34" s="2"/>
      <c r="N34" s="77"/>
      <c r="O34" s="257"/>
      <c r="P34" s="258"/>
      <c r="Q34" s="1"/>
      <c r="R34" s="1"/>
      <c r="S34" s="173"/>
      <c r="T34" s="259"/>
      <c r="U34" s="259"/>
      <c r="V34" s="259"/>
      <c r="W34" s="259"/>
      <c r="X34" s="259"/>
      <c r="Y34" s="259"/>
      <c r="Z34" s="2"/>
      <c r="AA34" s="2"/>
      <c r="AB34" s="2" t="s">
        <v>189</v>
      </c>
      <c r="AC34" s="2"/>
      <c r="AD34" s="2"/>
      <c r="AE34" s="2"/>
      <c r="AF34" s="77"/>
      <c r="AG34" s="196"/>
      <c r="AH34" s="197"/>
      <c r="AI34" s="2"/>
      <c r="AJ34" s="2"/>
    </row>
    <row r="35" spans="1:36" ht="15.75" customHeight="1">
      <c r="A35" s="77"/>
      <c r="B35" s="2"/>
      <c r="C35" s="2"/>
      <c r="D35" s="2"/>
      <c r="E35" s="2"/>
      <c r="F35" s="2"/>
      <c r="G35" s="260"/>
      <c r="H35" s="260"/>
      <c r="I35" s="77"/>
      <c r="N35" s="77"/>
      <c r="O35" s="77"/>
      <c r="P35" s="77"/>
      <c r="Q35" s="96"/>
      <c r="R35" s="96"/>
      <c r="Z35" s="2"/>
      <c r="AA35" s="1"/>
      <c r="AB35" s="178" t="s">
        <v>190</v>
      </c>
      <c r="AC35" s="2"/>
      <c r="AD35" s="2"/>
      <c r="AE35" s="2"/>
      <c r="AF35" s="77"/>
      <c r="AG35" s="196"/>
      <c r="AH35" s="197"/>
      <c r="AI35" s="2"/>
      <c r="AJ35" s="2"/>
    </row>
    <row r="36" spans="1:36" ht="15.75" hidden="1" customHeight="1">
      <c r="A36" s="2"/>
      <c r="B36" s="2"/>
      <c r="C36" s="2"/>
      <c r="D36" s="2"/>
      <c r="E36" s="2"/>
      <c r="F36" s="2"/>
      <c r="H36" s="260"/>
      <c r="N36" s="261"/>
      <c r="O36" s="16"/>
      <c r="P36" s="261"/>
      <c r="Q36" s="96"/>
      <c r="R36" s="96"/>
      <c r="Z36" s="2"/>
      <c r="AA36" s="1"/>
      <c r="AB36" s="2"/>
      <c r="AC36" s="2"/>
      <c r="AD36" s="2"/>
      <c r="AE36" s="2"/>
      <c r="AF36" s="77"/>
      <c r="AG36" s="262"/>
      <c r="AH36" s="263"/>
      <c r="AI36" s="2"/>
      <c r="AJ36" s="2"/>
    </row>
    <row r="37" spans="1:36" ht="10.8" customHeight="1">
      <c r="A37" s="2"/>
      <c r="B37" s="2"/>
      <c r="C37" s="2"/>
      <c r="D37" s="2"/>
      <c r="E37" s="2"/>
      <c r="F37" s="2"/>
      <c r="H37" s="260"/>
      <c r="N37" s="261"/>
      <c r="O37" s="16"/>
      <c r="P37" s="261"/>
      <c r="Q37" s="96"/>
      <c r="R37" s="96"/>
      <c r="S37" s="2"/>
      <c r="T37" s="2"/>
      <c r="U37" s="2"/>
      <c r="V37" s="2"/>
      <c r="W37" s="77"/>
      <c r="X37" s="2"/>
      <c r="Y37" s="2"/>
      <c r="Z37" s="2"/>
      <c r="AA37" s="1"/>
      <c r="AB37" s="2"/>
      <c r="AC37" s="2"/>
      <c r="AD37" s="2"/>
      <c r="AE37" s="2"/>
      <c r="AF37" s="77"/>
      <c r="AG37" s="2"/>
      <c r="AH37" s="2"/>
      <c r="AI37" s="2"/>
      <c r="AJ37" s="2"/>
    </row>
    <row r="38" spans="1:36" ht="15.75" customHeight="1">
      <c r="A38" s="77" t="s">
        <v>191</v>
      </c>
      <c r="B38" s="2"/>
      <c r="C38" s="2"/>
      <c r="D38" s="2"/>
      <c r="E38" s="2"/>
      <c r="F38" s="2"/>
      <c r="G38" s="2"/>
      <c r="H38" s="2"/>
      <c r="I38" s="264"/>
      <c r="J38" s="2"/>
      <c r="K38" s="2"/>
      <c r="L38" s="2"/>
      <c r="M38" s="2"/>
      <c r="N38" s="77"/>
      <c r="O38" s="2"/>
      <c r="P38" s="2"/>
      <c r="Q38" s="96"/>
      <c r="R38" s="96"/>
      <c r="S38" s="2"/>
      <c r="T38" s="2"/>
      <c r="U38" s="2"/>
      <c r="V38" s="2"/>
      <c r="W38" s="77"/>
      <c r="X38" s="2"/>
      <c r="Y38" s="2"/>
      <c r="Z38" s="2"/>
      <c r="AA38" s="1"/>
      <c r="AB38" s="2"/>
      <c r="AC38" s="2"/>
      <c r="AD38" s="2"/>
      <c r="AE38" s="2"/>
      <c r="AF38" s="77"/>
      <c r="AG38" s="2"/>
      <c r="AH38" s="2"/>
      <c r="AI38" s="2"/>
      <c r="AJ38" s="2"/>
    </row>
    <row r="39" spans="1:36" ht="18">
      <c r="A39" s="198" t="s">
        <v>192</v>
      </c>
      <c r="B39" s="77"/>
      <c r="O39"/>
      <c r="P39" s="265"/>
      <c r="Q39"/>
      <c r="S39" s="2"/>
      <c r="T39" s="2"/>
      <c r="U39" s="2"/>
      <c r="V39" s="2"/>
      <c r="W39" s="77"/>
      <c r="X39" s="2"/>
      <c r="Y39" s="2"/>
      <c r="Z39" s="2"/>
      <c r="AA39" s="2"/>
      <c r="AB39" s="2"/>
      <c r="AC39" s="2"/>
      <c r="AD39" s="77"/>
      <c r="AE39" s="2"/>
      <c r="AF39" s="2"/>
      <c r="AG39" s="2"/>
      <c r="AH39" s="2"/>
      <c r="AI39" s="2"/>
      <c r="AJ39" s="2"/>
    </row>
    <row r="40" spans="1:36" ht="15.75" customHeight="1">
      <c r="A40" s="266" t="s">
        <v>193</v>
      </c>
      <c r="B40" s="198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V40" s="2"/>
      <c r="W40" s="2"/>
      <c r="X40" s="2"/>
      <c r="Y40" s="1"/>
      <c r="AE40" s="2"/>
      <c r="AF40" s="2"/>
      <c r="AG40" s="2"/>
      <c r="AH40" s="2"/>
      <c r="AI40" s="2"/>
      <c r="AJ40" s="2"/>
    </row>
    <row r="41" spans="1:36" ht="15.75" customHeight="1">
      <c r="A41" s="268" t="s">
        <v>194</v>
      </c>
      <c r="B41" s="269" t="s">
        <v>195</v>
      </c>
      <c r="C41" s="270"/>
      <c r="D41" s="271"/>
      <c r="E41" s="268" t="s">
        <v>196</v>
      </c>
      <c r="F41" s="272"/>
      <c r="G41" s="272"/>
      <c r="H41" s="272"/>
      <c r="I41" s="272"/>
      <c r="J41" s="272"/>
      <c r="K41" s="272"/>
      <c r="L41" s="272"/>
      <c r="M41" s="272"/>
      <c r="N41" s="272"/>
      <c r="O41" s="273"/>
      <c r="P41" s="274"/>
      <c r="Q41" s="1" t="s">
        <v>197</v>
      </c>
      <c r="R41" s="1"/>
      <c r="AE41" s="1"/>
      <c r="AF41" s="2"/>
      <c r="AG41" s="2"/>
      <c r="AH41" s="2"/>
      <c r="AI41" s="2"/>
      <c r="AJ41" s="2"/>
    </row>
    <row r="42" spans="1:36" ht="15.75" customHeight="1">
      <c r="A42" s="268" t="s">
        <v>198</v>
      </c>
      <c r="B42" s="275"/>
      <c r="C42" s="276"/>
      <c r="E42" s="268"/>
      <c r="F42" s="272"/>
      <c r="G42" s="272"/>
      <c r="H42" s="272"/>
      <c r="I42" s="272"/>
      <c r="J42" s="272"/>
      <c r="K42" s="272"/>
      <c r="L42" s="272"/>
      <c r="M42" s="272"/>
      <c r="N42" s="272"/>
      <c r="O42" s="273"/>
      <c r="P42" s="274"/>
      <c r="Q42" s="1"/>
      <c r="R42" s="1"/>
      <c r="S42" s="1"/>
      <c r="T42" s="1"/>
      <c r="U42" s="1"/>
      <c r="V42" s="1"/>
      <c r="W42" s="1"/>
      <c r="X42" s="1"/>
      <c r="Y42" s="1"/>
      <c r="AE42" s="1"/>
      <c r="AF42" s="2"/>
      <c r="AG42" s="2"/>
      <c r="AH42" s="2"/>
      <c r="AI42" s="2"/>
      <c r="AJ42" s="2"/>
    </row>
    <row r="43" spans="1:36" ht="15.75" customHeight="1">
      <c r="A43" s="268" t="s">
        <v>199</v>
      </c>
      <c r="B43" s="2"/>
      <c r="C43" s="2"/>
      <c r="D43" s="2"/>
      <c r="E43" s="77"/>
      <c r="F43" s="2"/>
      <c r="G43" s="2"/>
      <c r="H43" s="96"/>
      <c r="I43" s="96"/>
      <c r="J43" s="2"/>
      <c r="K43" s="2"/>
      <c r="L43" s="2"/>
      <c r="M43" s="2"/>
      <c r="N43" s="2"/>
      <c r="O43" s="2"/>
      <c r="P43" s="2"/>
      <c r="Q43" s="2"/>
      <c r="R43" s="2"/>
      <c r="S43" s="1"/>
      <c r="T43" s="1"/>
      <c r="U43" s="1"/>
      <c r="V43" s="1"/>
      <c r="W43" s="1"/>
      <c r="X43" s="1"/>
      <c r="Y43" s="1"/>
      <c r="Z43" s="2"/>
      <c r="AA43" s="1"/>
      <c r="AB43" s="2"/>
      <c r="AC43" s="77"/>
      <c r="AD43" s="77"/>
      <c r="AE43" s="77"/>
      <c r="AF43" s="277"/>
      <c r="AG43" s="2"/>
      <c r="AH43" s="278"/>
      <c r="AI43" s="2"/>
      <c r="AJ43" s="2"/>
    </row>
    <row r="44" spans="1:36" ht="15.75" customHeight="1">
      <c r="A44" s="268" t="s">
        <v>200</v>
      </c>
      <c r="B44" s="2"/>
      <c r="C44" s="2"/>
      <c r="D44" s="2"/>
      <c r="E44" s="77"/>
      <c r="F44" s="2"/>
      <c r="G44" s="2"/>
      <c r="H44" s="96"/>
      <c r="I44" s="9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1"/>
      <c r="AB44" s="2"/>
      <c r="AC44" s="77"/>
      <c r="AD44" s="77"/>
      <c r="AE44" s="77"/>
      <c r="AF44" s="279" t="s">
        <v>201</v>
      </c>
      <c r="AG44" s="280"/>
      <c r="AH44" s="281">
        <f>SUM(F11:F19,F27:F32,O11:O21,X11:X33,AG11:AG22)</f>
        <v>64820</v>
      </c>
      <c r="AI44" s="282"/>
      <c r="AJ44" s="2"/>
    </row>
    <row r="45" spans="1:36" ht="15.75" customHeight="1">
      <c r="A45" s="268" t="s">
        <v>202</v>
      </c>
      <c r="B45" s="2"/>
      <c r="C45" s="2"/>
      <c r="D45" s="2"/>
      <c r="E45" s="7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77"/>
      <c r="AE45" s="77"/>
      <c r="AF45" s="283" t="s">
        <v>203</v>
      </c>
      <c r="AG45" s="284"/>
      <c r="AH45" s="285">
        <f>AH44</f>
        <v>64820</v>
      </c>
      <c r="AI45" s="282"/>
      <c r="AJ45" s="2"/>
    </row>
    <row r="46" spans="1:36" ht="15.75" customHeight="1">
      <c r="A46" s="268" t="s">
        <v>204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2"/>
      <c r="AE46" s="2"/>
      <c r="AF46" s="1"/>
      <c r="AG46" s="1"/>
      <c r="AH46" s="1"/>
      <c r="AI46" s="282"/>
      <c r="AJ46" s="1"/>
    </row>
    <row r="47" spans="1:36" ht="12" customHeight="1">
      <c r="S47" s="1"/>
      <c r="T47" s="1"/>
      <c r="U47" s="1"/>
      <c r="V47" s="1"/>
      <c r="W47" s="1"/>
      <c r="X47" s="1"/>
      <c r="Y47" s="1"/>
    </row>
  </sheetData>
  <sheetProtection algorithmName="SHA-512" hashValue="HIF+YtWmCh9J6aWpSnypBZy/pV+/wesLT38ZBP5koH0aVINe1tHnNxd1pVIDKKJuBi444f0z3q5sV7pjlVlVJQ==" saltValue="3k3vxgQzXVDQAlgVkAEGpQ==" spinCount="100000" sheet="1" scenarios="1" formatCells="0" autoFilter="0"/>
  <protectedRanges>
    <protectedRange sqref="N36:P36" name="範囲1"/>
    <protectedRange sqref="G35" name="範囲1_1"/>
    <protectedRange sqref="N37:P37" name="範囲1_2"/>
  </protectedRanges>
  <mergeCells count="167">
    <mergeCell ref="AF32:AF33"/>
    <mergeCell ref="AG32:AG33"/>
    <mergeCell ref="AH32:AH33"/>
    <mergeCell ref="U33:V33"/>
    <mergeCell ref="A32:B32"/>
    <mergeCell ref="C32:D32"/>
    <mergeCell ref="S32:T33"/>
    <mergeCell ref="U32:V32"/>
    <mergeCell ref="AB32:AC33"/>
    <mergeCell ref="AD32:AE33"/>
    <mergeCell ref="AD30:AE31"/>
    <mergeCell ref="AF30:AF31"/>
    <mergeCell ref="AG30:AG31"/>
    <mergeCell ref="AH30:AH31"/>
    <mergeCell ref="A31:B31"/>
    <mergeCell ref="C31:D31"/>
    <mergeCell ref="S31:T31"/>
    <mergeCell ref="U31:V31"/>
    <mergeCell ref="A30:B30"/>
    <mergeCell ref="C30:D30"/>
    <mergeCell ref="S30:T30"/>
    <mergeCell ref="U30:V30"/>
    <mergeCell ref="X30:Y30"/>
    <mergeCell ref="AB30:AC31"/>
    <mergeCell ref="AF28:AF29"/>
    <mergeCell ref="AG28:AG29"/>
    <mergeCell ref="AH28:AH29"/>
    <mergeCell ref="C29:D29"/>
    <mergeCell ref="S29:T29"/>
    <mergeCell ref="U29:V29"/>
    <mergeCell ref="A28:B29"/>
    <mergeCell ref="C28:D28"/>
    <mergeCell ref="S28:T28"/>
    <mergeCell ref="U28:V28"/>
    <mergeCell ref="AB28:AC29"/>
    <mergeCell ref="AD28:AE29"/>
    <mergeCell ref="AH25:AH26"/>
    <mergeCell ref="A26:B26"/>
    <mergeCell ref="C26:D26"/>
    <mergeCell ref="S26:T27"/>
    <mergeCell ref="U26:V26"/>
    <mergeCell ref="A27:B27"/>
    <mergeCell ref="C27:D27"/>
    <mergeCell ref="U27:V27"/>
    <mergeCell ref="AB27:AC27"/>
    <mergeCell ref="AD27:AE27"/>
    <mergeCell ref="AG21:AH21"/>
    <mergeCell ref="U22:V22"/>
    <mergeCell ref="AD22:AE22"/>
    <mergeCell ref="S23:T23"/>
    <mergeCell ref="U23:V23"/>
    <mergeCell ref="S24:T25"/>
    <mergeCell ref="U24:V24"/>
    <mergeCell ref="X24:Y24"/>
    <mergeCell ref="U25:V25"/>
    <mergeCell ref="AB25:AG26"/>
    <mergeCell ref="L20:M20"/>
    <mergeCell ref="S20:T22"/>
    <mergeCell ref="U20:V20"/>
    <mergeCell ref="X20:Y20"/>
    <mergeCell ref="AB20:AC22"/>
    <mergeCell ref="AD20:AE20"/>
    <mergeCell ref="L21:M21"/>
    <mergeCell ref="U21:V21"/>
    <mergeCell ref="AD21:AE21"/>
    <mergeCell ref="AD18:AE18"/>
    <mergeCell ref="C19:D19"/>
    <mergeCell ref="F19:G19"/>
    <mergeCell ref="L19:M19"/>
    <mergeCell ref="O19:P19"/>
    <mergeCell ref="S19:T19"/>
    <mergeCell ref="U19:V19"/>
    <mergeCell ref="AB19:AC19"/>
    <mergeCell ref="AD19:AE19"/>
    <mergeCell ref="C17:D17"/>
    <mergeCell ref="J17:K21"/>
    <mergeCell ref="L17:M17"/>
    <mergeCell ref="U17:V17"/>
    <mergeCell ref="AB17:AC18"/>
    <mergeCell ref="AD17:AE17"/>
    <mergeCell ref="C18:D18"/>
    <mergeCell ref="L18:M18"/>
    <mergeCell ref="O18:P18"/>
    <mergeCell ref="U18:V18"/>
    <mergeCell ref="C16:D16"/>
    <mergeCell ref="L16:M16"/>
    <mergeCell ref="S16:T16"/>
    <mergeCell ref="U16:V16"/>
    <mergeCell ref="AB16:AC16"/>
    <mergeCell ref="AD16:AE16"/>
    <mergeCell ref="AD14:AE14"/>
    <mergeCell ref="C15:D15"/>
    <mergeCell ref="F15:G15"/>
    <mergeCell ref="L15:M15"/>
    <mergeCell ref="S15:T15"/>
    <mergeCell ref="U15:V15"/>
    <mergeCell ref="AB15:AC15"/>
    <mergeCell ref="AD15:AE15"/>
    <mergeCell ref="U13:V13"/>
    <mergeCell ref="AD13:AE13"/>
    <mergeCell ref="AG13:AH13"/>
    <mergeCell ref="C14:D14"/>
    <mergeCell ref="F14:G14"/>
    <mergeCell ref="J14:K16"/>
    <mergeCell ref="L14:M14"/>
    <mergeCell ref="O14:P14"/>
    <mergeCell ref="S14:T14"/>
    <mergeCell ref="U14:V14"/>
    <mergeCell ref="AD11:AE11"/>
    <mergeCell ref="AG11:AH11"/>
    <mergeCell ref="C12:D12"/>
    <mergeCell ref="J12:K12"/>
    <mergeCell ref="L12:M12"/>
    <mergeCell ref="U12:V12"/>
    <mergeCell ref="AD12:AE12"/>
    <mergeCell ref="A11:B12"/>
    <mergeCell ref="C11:D11"/>
    <mergeCell ref="J11:K11"/>
    <mergeCell ref="L11:M11"/>
    <mergeCell ref="U11:V11"/>
    <mergeCell ref="AB11:AC14"/>
    <mergeCell ref="A13:B19"/>
    <mergeCell ref="C13:D13"/>
    <mergeCell ref="J13:K13"/>
    <mergeCell ref="L13:M13"/>
    <mergeCell ref="AB7:AH7"/>
    <mergeCell ref="A10:B10"/>
    <mergeCell ref="C10:D10"/>
    <mergeCell ref="J10:K10"/>
    <mergeCell ref="L10:M10"/>
    <mergeCell ref="S10:T10"/>
    <mergeCell ref="U10:V10"/>
    <mergeCell ref="AB10:AC10"/>
    <mergeCell ref="AD10:AE10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67">
    <dataValidation type="whole" errorStyle="information" allowBlank="1" showErrorMessage="1" errorTitle="定数オーバー" error="定数オーバーです。" sqref="Y28" xr:uid="{40BF7331-6E50-4FA3-AF15-FC268D9309A9}">
      <formula1>0</formula1>
      <formula2>X28</formula2>
    </dataValidation>
    <dataValidation allowBlank="1" showInputMessage="1" showErrorMessage="1" prompt="まいにちたきかわちゅうおう" sqref="W28" xr:uid="{109399F7-E91B-48B4-866E-12E044AEB7CF}"/>
    <dataValidation type="whole" errorStyle="information" allowBlank="1" showInputMessage="1" showErrorMessage="1" errorTitle="定数オーバー" error="定数オーバーです。" sqref="AH22 Y31:Y33 G11:G13 Y29 G27:G32 AH14:AH20 Y11:Y12 P11:P13 P15:P17 P20:P21 Y17:Y19 AH12 G16:G18 Y21:Y23 Y25" xr:uid="{381E88AB-0325-4F96-B632-3093EA8B3202}">
      <formula1>0</formula1>
      <formula2>F11</formula2>
    </dataValidation>
    <dataValidation type="whole" errorStyle="information" allowBlank="1" showInputMessage="1" showErrorMessage="1" errorTitle="入力枚数エラー" error="最低申込枚数未満もしくは定数オーバーです。" promptTitle="注2：申込枚数制限について" prompt="最低850枚以上の折込申込のみ受付いたします。" sqref="Y16" xr:uid="{12C5B49C-8FFC-4066-8E8C-DD9224277232}">
      <formula1>850</formula1>
      <formula2>X16</formula2>
    </dataValidation>
    <dataValidation allowBlank="1" showInputMessage="1" showErrorMessage="1" prompt="おくりげ" sqref="E19" xr:uid="{D211AEC8-474C-4EA2-A311-531C990C9494}"/>
    <dataValidation allowBlank="1" showInputMessage="1" showErrorMessage="1" prompt="だいにかわしも" sqref="E18" xr:uid="{5DBDD991-A230-452A-B57B-2AE0C0381C84}"/>
    <dataValidation allowBlank="1" showInputMessage="1" showErrorMessage="1" prompt="くんべつ" sqref="E17" xr:uid="{5BF2EF60-9B0E-4426-96AF-C3023C69A0B7}"/>
    <dataValidation allowBlank="1" showInputMessage="1" showErrorMessage="1" prompt="かみすながわ" sqref="W29" xr:uid="{2DDABFD2-D2CD-4DD0-8DD1-87DF588D62C7}"/>
    <dataValidation allowBlank="1" showInputMessage="1" showErrorMessage="1" prompt="うたしない" sqref="W30" xr:uid="{BCC2479E-4988-4643-88F8-34C98991C397}"/>
    <dataValidation allowBlank="1" showInputMessage="1" showErrorMessage="1" prompt="あかびら" sqref="W31" xr:uid="{F06D3AE9-D681-4F37-BDCD-09946EF5C213}"/>
    <dataValidation allowBlank="1" showInputMessage="1" showErrorMessage="1" prompt="あしべつ" sqref="W32" xr:uid="{7C40A87F-7376-4378-A4D5-5EACAA333010}"/>
    <dataValidation allowBlank="1" showInputMessage="1" showErrorMessage="1" prompt="かみあしべつ" sqref="W33" xr:uid="{BF4C2FB8-2A8D-4F41-9C43-0DB1CE775415}"/>
    <dataValidation allowBlank="1" showInputMessage="1" showErrorMessage="1" prompt="ないえ" sqref="W23" xr:uid="{1FC72BEF-89B1-4D1F-8AE5-859A626B3B6B}"/>
    <dataValidation allowBlank="1" showInputMessage="1" showErrorMessage="1" prompt="すながわなんぶ" sqref="W24" xr:uid="{645F6DC0-6109-45DE-9CFA-FD564530D480}"/>
    <dataValidation allowBlank="1" showInputMessage="1" showErrorMessage="1" prompt="すながわ" sqref="W25" xr:uid="{77585BFB-5737-4F8A-B668-8ADFA457F477}"/>
    <dataValidation allowBlank="1" showInputMessage="1" showErrorMessage="1" prompt="たきかわちゅうおう" sqref="W26" xr:uid="{A809889B-2E8A-48B3-949B-D126F051A90B}"/>
    <dataValidation allowBlank="1" showInputMessage="1" showErrorMessage="1" prompt="まんじ" sqref="W17" xr:uid="{40D0C237-149F-4AC3-BB6D-AAA68D9ED142}"/>
    <dataValidation allowBlank="1" showInputMessage="1" showErrorMessage="1" prompt="くりさわ" sqref="W18" xr:uid="{D56B5AA3-B918-4851-ABD8-53A055AE85CF}"/>
    <dataValidation allowBlank="1" showInputMessage="1" showErrorMessage="1" prompt="みかさ" sqref="W19" xr:uid="{DDC2620F-BF6F-479D-88A6-3C4858A79DF3}"/>
    <dataValidation allowBlank="1" showInputMessage="1" showErrorMessage="1" prompt="みねのぶ" sqref="W20" xr:uid="{8B40ABB5-3D53-444A-96C2-82251CC01084}"/>
    <dataValidation allowBlank="1" showInputMessage="1" showErrorMessage="1" prompt="びばいにし" sqref="W21" xr:uid="{F5E00638-4688-4C84-B5F5-61E2DD9E79AA}"/>
    <dataValidation allowBlank="1" showInputMessage="1" showErrorMessage="1" prompt="びばいひがし" sqref="W22" xr:uid="{302308A9-50D9-44C3-8AA7-A1BD1841C9E9}"/>
    <dataValidation allowBlank="1" showInputMessage="1" showErrorMessage="1" prompt="さっぴない" sqref="E28" xr:uid="{5002132C-99D9-4B79-BE79-AD2BBEB934F7}"/>
    <dataValidation allowBlank="1" showInputMessage="1" showErrorMessage="1" prompt="しんしのつ" sqref="E27" xr:uid="{FCA9E4A8-DB5B-42FA-AFC1-C986D4AEBB36}"/>
    <dataValidation allowBlank="1" showInputMessage="1" showErrorMessage="1" prompt="つきがた" sqref="E29" xr:uid="{989F5DD5-6BCF-4279-9A36-795268E21FAC}"/>
    <dataValidation allowBlank="1" showInputMessage="1" showErrorMessage="1" prompt="うらうす" sqref="E30" xr:uid="{CF583A2D-E718-48A4-A81F-61B7A079AC77}"/>
    <dataValidation allowBlank="1" showInputMessage="1" showErrorMessage="1" prompt="しんとつかわ" sqref="E31" xr:uid="{4877BB73-2E8E-4BC0-B280-BB0373BF09F9}"/>
    <dataValidation allowBlank="1" showInputMessage="1" showErrorMessage="1" prompt="ゆに" sqref="N14" xr:uid="{A38F8172-2B0D-49A5-BC78-462005CBDB32}"/>
    <dataValidation allowBlank="1" showInputMessage="1" showErrorMessage="1" prompt="みかわ" sqref="N15" xr:uid="{1DDBA09F-21B7-4CEA-9A65-FE7DFEE07F6E}"/>
    <dataValidation allowBlank="1" showInputMessage="1" showErrorMessage="1" prompt="かわばた" sqref="N16" xr:uid="{E29D24C7-69C7-45AE-8026-B6AAB310E3D8}"/>
    <dataValidation allowBlank="1" showInputMessage="1" showErrorMessage="1" prompt="ゆうばり" sqref="N17" xr:uid="{65112455-C49F-4C0A-9BE9-13F30B40E634}"/>
    <dataValidation allowBlank="1" showInputMessage="1" showErrorMessage="1" prompt="しかのたに" sqref="N18" xr:uid="{6870CA53-5A1B-48D9-A743-F97F79B1CF78}"/>
    <dataValidation allowBlank="1" showInputMessage="1" showErrorMessage="1" prompt="たきのうえ" sqref="N19" xr:uid="{496C07F0-14A6-4166-86C6-20FEAF4FA008}"/>
    <dataValidation allowBlank="1" showInputMessage="1" showErrorMessage="1" prompt="もみじやま" sqref="N20" xr:uid="{6B4A0CBA-2754-4564-A000-9FA3AC0D2C50}"/>
    <dataValidation allowBlank="1" showInputMessage="1" showErrorMessage="1" prompt="かえで" sqref="N21" xr:uid="{A9DB4D92-4EB2-4852-9CBD-280A99CC8778}"/>
    <dataValidation allowBlank="1" showInputMessage="1" showErrorMessage="1" prompt="もうらい" sqref="E13" xr:uid="{1F3D21B4-C2C0-442A-8151-E888E68EB798}"/>
    <dataValidation allowBlank="1" showInputMessage="1" showErrorMessage="1" prompt="こたん" sqref="E14" xr:uid="{400B8C00-C7E1-4F0B-8B3A-61083E114712}"/>
    <dataValidation allowBlank="1" showInputMessage="1" showErrorMessage="1" prompt="やわら" sqref="AF17" xr:uid="{C28436F3-47DE-4B46-9227-1721436E9764}"/>
    <dataValidation allowBlank="1" showInputMessage="1" showErrorMessage="1" prompt="もせうし" sqref="AF15" xr:uid="{5C7036B4-EC8E-4FDE-A83E-E990A5B482AF}"/>
    <dataValidation allowBlank="1" showInputMessage="1" showErrorMessage="1" prompt="おさむない" sqref="AF13" xr:uid="{3B5AFE0F-71C5-4099-8E07-B434BD029F54}"/>
    <dataValidation allowBlank="1" showInputMessage="1" showErrorMessage="1" prompt="ちっぷべつ" sqref="AF16" xr:uid="{719D0D59-8BB4-47D0-A26E-ABD3130DA2E0}"/>
    <dataValidation allowBlank="1" showInputMessage="1" showErrorMessage="1" prompt="しゅまりない" sqref="AF21" xr:uid="{8BB1F2B5-B696-4B4F-8AE4-F77E20736D34}"/>
    <dataValidation allowBlank="1" showInputMessage="1" showErrorMessage="1" prompt="せいわ" sqref="AF22" xr:uid="{1D99EE3B-1418-4472-BA0E-F428C4EE2909}"/>
    <dataValidation allowBlank="1" showInputMessage="1" showErrorMessage="1" prompt="たかどまり" sqref="AF11" xr:uid="{556ADB81-965A-479E-9AAD-C17C46E9583F}"/>
    <dataValidation allowBlank="1" showInputMessage="1" showErrorMessage="1" prompt="へきすい" sqref="AF18" xr:uid="{B9A859CC-4AD5-4439-97FC-11BE57BE4002}"/>
    <dataValidation allowBlank="1" showInputMessage="1" showErrorMessage="1" prompt="たどし" sqref="AF12" xr:uid="{BA7218C2-C84B-4C21-9942-66844383A369}"/>
    <dataValidation allowBlank="1" showInputMessage="1" showErrorMessage="1" prompt="とうべつ" sqref="E11" xr:uid="{DC1C6A8B-826E-4C8D-8206-CBF2E007F836}"/>
    <dataValidation allowBlank="1" showInputMessage="1" showErrorMessage="1" prompt="ふとみ" sqref="E12" xr:uid="{D14E94B6-3A66-4DC2-9390-7E608B5519E7}"/>
    <dataValidation allowBlank="1" showInputMessage="1" showErrorMessage="1" prompt="あつた" sqref="E15" xr:uid="{47C45790-444B-4ACD-85F7-F7DCDEF3C6BC}"/>
    <dataValidation allowBlank="1" showInputMessage="1" showErrorMessage="1" prompt="はまます" sqref="E16" xr:uid="{130C721E-A9EF-4344-BB8F-529A7A80D730}"/>
    <dataValidation allowBlank="1" showInputMessage="1" showErrorMessage="1" prompt="ながぬま" sqref="N11" xr:uid="{6FCC0A4C-1D02-4967-BC2A-BD006C021428}"/>
    <dataValidation allowBlank="1" showInputMessage="1" showErrorMessage="1" prompt="なんぽろ" sqref="N12" xr:uid="{BFD58476-85A3-4951-84E6-47C32BB9F3E7}"/>
    <dataValidation allowBlank="1" showInputMessage="1" showErrorMessage="1" prompt="くりやま" sqref="N13" xr:uid="{079E5606-4D57-4035-86DE-146C039E198D}"/>
    <dataValidation allowBlank="1" showInputMessage="1" showErrorMessage="1" prompt="きたむら" sqref="W11" xr:uid="{B9FEBEB7-72EC-4CCB-A333-523C52419C35}"/>
    <dataValidation allowBlank="1" showInputMessage="1" showErrorMessage="1" prompt="ほろむい" sqref="W12" xr:uid="{717C2E7C-2B5A-4F59-BBFD-45016014BD09}"/>
    <dataValidation allowBlank="1" showInputMessage="1" showErrorMessage="1" prompt="いわみざわちゅうぶ" sqref="W13" xr:uid="{ED49A828-0045-4437-A4F9-6F71D97ADE5D}"/>
    <dataValidation allowBlank="1" showInputMessage="1" showErrorMessage="1" prompt="いわみざわとうぶ" sqref="W14" xr:uid="{7AEAABCB-62A9-4C79-A495-BF97D5C680D1}"/>
    <dataValidation allowBlank="1" showInputMessage="1" showErrorMessage="1" prompt="いわみざわせいぶ" sqref="W15" xr:uid="{6AE7BC7E-6FCD-4E00-B76C-D84434EA1080}"/>
    <dataValidation allowBlank="1" showInputMessage="1" showErrorMessage="1" prompt="しぶん" sqref="W16" xr:uid="{31E18DF3-C1F6-4E73-9ED9-CAC85BDDB9F0}"/>
    <dataValidation allowBlank="1" showInputMessage="1" showErrorMessage="1" prompt="ふかがわ" sqref="AF14" xr:uid="{8D819279-1A5E-4A46-841C-2C46E141ECD1}"/>
    <dataValidation allowBlank="1" showInputMessage="1" showErrorMessage="1" prompt="うりゅう" sqref="E32" xr:uid="{B3418B46-B3B5-4432-BE69-56253B12349C}"/>
    <dataValidation allowBlank="1" showInputMessage="1" showErrorMessage="1" prompt="ぬまた" sqref="AF19" xr:uid="{D8EB06D1-91D6-460B-9DDE-1EE78C753325}"/>
    <dataValidation allowBlank="1" showInputMessage="1" showErrorMessage="1" prompt="ほろかない" sqref="AF20" xr:uid="{13DD7F2E-2DEE-463A-B80C-AC4E86072752}"/>
    <dataValidation allowBlank="1" showInputMessage="1" showErrorMessage="1" prompt="たきかわきた" sqref="W27" xr:uid="{B8AFFE9C-F27A-477F-B6A5-DFBD1229BBC0}"/>
    <dataValidation type="list" allowBlank="1" showInputMessage="1" showErrorMessage="1" sqref="AF30 AF32" xr:uid="{F930EB5E-D1D5-4B2C-A0BD-4D95CD36E6F9}">
      <formula1>"○,×"</formula1>
    </dataValidation>
    <dataValidation type="whole" errorStyle="information" allowBlank="1" showInputMessage="1" showErrorMessage="1" errorTitle="定数オーバー" error="定数オーバーです。" promptTitle="注1：同一市内広告主所在について" prompt="岩見沢市内に広告主が所在する場合は、料金割増となります。_x000a_申込書右下「同一市内広告主」所在有無を記載願います。" sqref="Y13:Y15" xr:uid="{693B215B-149C-40B0-AB25-6756BCD52910}">
      <formula1>0</formula1>
      <formula2>X13</formula2>
    </dataValidation>
    <dataValidation type="whole" errorStyle="information" allowBlank="1" showInputMessage="1" showErrorMessage="1" errorTitle="定数オーバー" error="定数オーバーです。" promptTitle="注1：同一市内広告主所在について" prompt="滝川市内に広告主が所在する場合は、料金割増となります。_x000a_申込書右下「同一市内広告主」所在有無を記載願います。" sqref="Y26:Y27" xr:uid="{F7022614-1D88-4611-8BED-BA09E101D9ED}">
      <formula1>0</formula1>
      <formula2>X26</formula2>
    </dataValidation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6.空知・深川・夕張・当別地区</vt:lpstr>
      <vt:lpstr>'6.空知・深川・夕張・当別地区'!Print_Area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2024-08-13T02:37:59Z</dcterms:created>
  <dcterms:modified xsi:type="dcterms:W3CDTF">2024-08-13T02:37:59Z</dcterms:modified>
</cp:coreProperties>
</file>