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377\Desktop\ダウンロード用申込書\"/>
    </mc:Choice>
  </mc:AlternateContent>
  <xr:revisionPtr revIDLastSave="0" documentId="8_{5AD39010-9110-402C-B515-076AFD0A478E}" xr6:coauthVersionLast="47" xr6:coauthVersionMax="47" xr10:uidLastSave="{00000000-0000-0000-0000-000000000000}"/>
  <bookViews>
    <workbookView xWindow="28692" yWindow="-108" windowWidth="29016" windowHeight="15816" xr2:uid="{D8C607CA-09D2-4BEB-8CAB-E86BB388A817}"/>
  </bookViews>
  <sheets>
    <sheet name="1.札幌・江別・北広島・石狩市" sheetId="1" r:id="rId1"/>
  </sheets>
  <definedNames>
    <definedName name="_xlnm.Print_Area" localSheetId="0">'1.札幌・江別・北広島・石狩市'!$A$1:$AJ$45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B34" i="1"/>
  <c r="J33" i="1"/>
  <c r="S32" i="1"/>
  <c r="A31" i="1"/>
  <c r="AB30" i="1"/>
  <c r="J29" i="1"/>
  <c r="AB24" i="1"/>
  <c r="AH43" i="1" s="1"/>
  <c r="S22" i="1"/>
  <c r="A21" i="1"/>
  <c r="AH42" i="1" s="1"/>
  <c r="AH44" i="1" s="1"/>
  <c r="AB20" i="1"/>
  <c r="J18" i="1"/>
  <c r="S17" i="1"/>
  <c r="G7" i="1"/>
</calcChain>
</file>

<file path=xl/sharedStrings.xml><?xml version="1.0" encoding="utf-8"?>
<sst xmlns="http://schemas.openxmlformats.org/spreadsheetml/2006/main" count="271" uniqueCount="241">
  <si>
    <t>札幌・江別・北広島・石狩市</t>
    <rPh sb="0" eb="2">
      <t>サッポロシナイ</t>
    </rPh>
    <rPh sb="3" eb="5">
      <t>エベツ</t>
    </rPh>
    <rPh sb="6" eb="9">
      <t>キタヒロシマ</t>
    </rPh>
    <rPh sb="10" eb="12">
      <t>イシカリ</t>
    </rPh>
    <rPh sb="12" eb="13">
      <t>シ</t>
    </rPh>
    <phoneticPr fontId="6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</si>
  <si>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6"/>
  </si>
  <si>
    <t>㈱道新サービスセンター</t>
    <rPh sb="0" eb="11">
      <t>ドウシン</t>
    </rPh>
    <phoneticPr fontId="6"/>
  </si>
  <si>
    <t>－</t>
    <phoneticPr fontId="6"/>
  </si>
  <si>
    <t>伝票Ｎｏ.</t>
    <rPh sb="0" eb="2">
      <t>デンピョウ</t>
    </rPh>
    <phoneticPr fontId="6"/>
  </si>
  <si>
    <t>折込日</t>
    <rPh sb="0" eb="2">
      <t>オリコミ</t>
    </rPh>
    <rPh sb="2" eb="3">
      <t>ヒ</t>
    </rPh>
    <phoneticPr fontId="6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</si>
  <si>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6"/>
  </si>
  <si>
    <t>広告主業種</t>
    <rPh sb="0" eb="3">
      <t>コウコクヌシ</t>
    </rPh>
    <rPh sb="3" eb="5">
      <t>ギョウシュ</t>
    </rPh>
    <phoneticPr fontId="3"/>
  </si>
  <si>
    <t>サイズ</t>
    <phoneticPr fontId="6"/>
  </si>
  <si>
    <t>コード</t>
    <phoneticPr fontId="6"/>
  </si>
  <si>
    <t>代理店名</t>
    <rPh sb="0" eb="2">
      <t>ダイリ</t>
    </rPh>
    <rPh sb="2" eb="4">
      <t>テンメイ</t>
    </rPh>
    <phoneticPr fontId="6"/>
  </si>
  <si>
    <t>担当者</t>
    <rPh sb="0" eb="3">
      <t>タントウシャ</t>
    </rPh>
    <phoneticPr fontId="6"/>
  </si>
  <si>
    <t>搬入区分</t>
    <rPh sb="0" eb="2">
      <t>ハンニュウ</t>
    </rPh>
    <rPh sb="2" eb="4">
      <t>クブン</t>
    </rPh>
    <phoneticPr fontId="6"/>
  </si>
  <si>
    <t>総枚数</t>
    <rPh sb="0" eb="3">
      <t>ソウマイスウ</t>
    </rPh>
    <phoneticPr fontId="6"/>
  </si>
  <si>
    <t>ページ小計</t>
    <rPh sb="3" eb="5">
      <t>ショウケイ</t>
    </rPh>
    <phoneticPr fontId="6"/>
  </si>
  <si>
    <t>印刷会社</t>
    <rPh sb="0" eb="2">
      <t>インサツ</t>
    </rPh>
    <rPh sb="2" eb="4">
      <t>ガイシャ</t>
    </rPh>
    <phoneticPr fontId="6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</si>
  <si>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</si>
  <si>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>市区</t>
    <rPh sb="0" eb="1">
      <t>シ</t>
    </rPh>
    <rPh sb="1" eb="2">
      <t>チク</t>
    </rPh>
    <phoneticPr fontId="6"/>
  </si>
  <si>
    <t>コード</t>
    <phoneticPr fontId="15"/>
  </si>
  <si>
    <t>店名</t>
    <rPh sb="0" eb="2">
      <t>テンメイ</t>
    </rPh>
    <phoneticPr fontId="15"/>
  </si>
  <si>
    <t>定数</t>
    <rPh sb="0" eb="2">
      <t>テイスウ</t>
    </rPh>
    <phoneticPr fontId="15"/>
  </si>
  <si>
    <t>折込枚数</t>
    <rPh sb="0" eb="2">
      <t>オリコミ</t>
    </rPh>
    <rPh sb="2" eb="4">
      <t>マイスウ</t>
    </rPh>
    <phoneticPr fontId="6"/>
  </si>
  <si>
    <t>札幌市</t>
    <rPh sb="0" eb="3">
      <t>サッポロシ</t>
    </rPh>
    <phoneticPr fontId="6"/>
  </si>
  <si>
    <t>中央東</t>
  </si>
  <si>
    <t>01101201001</t>
  </si>
  <si>
    <t>札幌市</t>
    <phoneticPr fontId="6"/>
  </si>
  <si>
    <t>川沿北</t>
  </si>
  <si>
    <t>01106201002</t>
  </si>
  <si>
    <t>菊水</t>
  </si>
  <si>
    <t>01104201001</t>
  </si>
  <si>
    <t>幌北</t>
  </si>
  <si>
    <t>01102201001</t>
  </si>
  <si>
    <t>中央区</t>
    <rPh sb="0" eb="3">
      <t>チュウオウク</t>
    </rPh>
    <phoneticPr fontId="15"/>
  </si>
  <si>
    <t>桑園中央北</t>
    <rPh sb="0" eb="2">
      <t>ソウエン</t>
    </rPh>
    <phoneticPr fontId="6"/>
  </si>
  <si>
    <t>01101201002</t>
  </si>
  <si>
    <t>南区</t>
    <rPh sb="0" eb="2">
      <t>ミナミク</t>
    </rPh>
    <phoneticPr fontId="15"/>
  </si>
  <si>
    <t>藻南</t>
  </si>
  <si>
    <t>01106201003</t>
  </si>
  <si>
    <t>白石区</t>
    <rPh sb="0" eb="3">
      <t>シロイシク</t>
    </rPh>
    <phoneticPr fontId="15"/>
  </si>
  <si>
    <t>菊水元町</t>
    <rPh sb="0" eb="2">
      <t>キクスイ</t>
    </rPh>
    <rPh sb="2" eb="4">
      <t>モトマチ</t>
    </rPh>
    <phoneticPr fontId="6"/>
  </si>
  <si>
    <t>01104201002</t>
  </si>
  <si>
    <t>北区</t>
    <rPh sb="0" eb="2">
      <t>キタク</t>
    </rPh>
    <phoneticPr fontId="15"/>
  </si>
  <si>
    <t>麻生</t>
  </si>
  <si>
    <t>01102201003</t>
  </si>
  <si>
    <t>桑園中央</t>
    <rPh sb="2" eb="4">
      <t>チュウオウ</t>
    </rPh>
    <phoneticPr fontId="6"/>
  </si>
  <si>
    <t>（廃店 桑園中央北へ統合）</t>
    <rPh sb="4" eb="6">
      <t>ソウエン</t>
    </rPh>
    <rPh sb="6" eb="8">
      <t>チュウオウ</t>
    </rPh>
    <rPh sb="8" eb="9">
      <t>キタ</t>
    </rPh>
    <rPh sb="10" eb="12">
      <t>トウゴウ</t>
    </rPh>
    <phoneticPr fontId="6"/>
  </si>
  <si>
    <t>澄川４条</t>
    <rPh sb="3" eb="4">
      <t>ジョウ</t>
    </rPh>
    <phoneticPr fontId="6"/>
  </si>
  <si>
    <t>01106201004</t>
  </si>
  <si>
    <t>東札幌</t>
  </si>
  <si>
    <t>01104201003</t>
  </si>
  <si>
    <t>新川</t>
  </si>
  <si>
    <t>01102201004</t>
  </si>
  <si>
    <t>中央南</t>
  </si>
  <si>
    <t>01101201004</t>
  </si>
  <si>
    <t>澄川</t>
    <phoneticPr fontId="6"/>
  </si>
  <si>
    <t>01106201005</t>
  </si>
  <si>
    <t>白石</t>
  </si>
  <si>
    <t>01104201004</t>
  </si>
  <si>
    <t>新琴似北部</t>
  </si>
  <si>
    <t>01102201005</t>
  </si>
  <si>
    <t>曙</t>
  </si>
  <si>
    <t>01101201005</t>
  </si>
  <si>
    <t>真駒内</t>
  </si>
  <si>
    <t>01106201006</t>
  </si>
  <si>
    <t>北郷</t>
  </si>
  <si>
    <t>01104201005</t>
  </si>
  <si>
    <t>新琴似西部</t>
  </si>
  <si>
    <t>01102201006</t>
  </si>
  <si>
    <t>南円山</t>
  </si>
  <si>
    <t>01101201006</t>
  </si>
  <si>
    <t>石山</t>
  </si>
  <si>
    <t>01106201007</t>
  </si>
  <si>
    <t>定数計</t>
    <rPh sb="0" eb="2">
      <t>テイスウ</t>
    </rPh>
    <rPh sb="2" eb="3">
      <t>ケイ</t>
    </rPh>
    <phoneticPr fontId="6"/>
  </si>
  <si>
    <t>北白石</t>
  </si>
  <si>
    <t>01104201006</t>
  </si>
  <si>
    <t>屯田</t>
  </si>
  <si>
    <t>01102201007</t>
  </si>
  <si>
    <t>西円山</t>
  </si>
  <si>
    <t>01101201007</t>
  </si>
  <si>
    <t>藤野</t>
  </si>
  <si>
    <t>01106201008</t>
  </si>
  <si>
    <t>東白石</t>
  </si>
  <si>
    <t>01104201007</t>
  </si>
  <si>
    <t>屯田北</t>
    <rPh sb="2" eb="3">
      <t>キタ</t>
    </rPh>
    <phoneticPr fontId="6"/>
  </si>
  <si>
    <t>（廃店 篠路へ統合）</t>
    <rPh sb="4" eb="6">
      <t>シノロ</t>
    </rPh>
    <phoneticPr fontId="6"/>
  </si>
  <si>
    <t>幌西</t>
    <rPh sb="0" eb="2">
      <t>コウサイ</t>
    </rPh>
    <phoneticPr fontId="6"/>
  </si>
  <si>
    <t>01101201008</t>
  </si>
  <si>
    <t>定山渓</t>
  </si>
  <si>
    <t>01106201009</t>
  </si>
  <si>
    <t>厚別区</t>
    <rPh sb="0" eb="3">
      <t>アツベツク</t>
    </rPh>
    <phoneticPr fontId="15"/>
  </si>
  <si>
    <t>青葉中央</t>
  </si>
  <si>
    <t>01108201001</t>
  </si>
  <si>
    <t>太平</t>
  </si>
  <si>
    <t>北円山</t>
  </si>
  <si>
    <t>01101201009</t>
  </si>
  <si>
    <t>豊平区</t>
    <rPh sb="0" eb="3">
      <t>トヨヒラク</t>
    </rPh>
    <phoneticPr fontId="15"/>
  </si>
  <si>
    <t>豊平中央</t>
  </si>
  <si>
    <t>01105201001</t>
  </si>
  <si>
    <t>もみじ台</t>
  </si>
  <si>
    <t>01108201002</t>
  </si>
  <si>
    <t>篠路</t>
  </si>
  <si>
    <t>01102201010</t>
  </si>
  <si>
    <t>東山鼻</t>
  </si>
  <si>
    <t>01101201010</t>
  </si>
  <si>
    <t>木の花</t>
  </si>
  <si>
    <t>01105201002</t>
  </si>
  <si>
    <t>厚別中央</t>
    <rPh sb="2" eb="4">
      <t>チュウオウ</t>
    </rPh>
    <phoneticPr fontId="6"/>
  </si>
  <si>
    <t>01108201003</t>
  </si>
  <si>
    <t>あいの里</t>
  </si>
  <si>
    <t>01102201011</t>
  </si>
  <si>
    <t>西山鼻</t>
  </si>
  <si>
    <t>01101201011</t>
  </si>
  <si>
    <t>美園</t>
  </si>
  <si>
    <t>01105201003</t>
  </si>
  <si>
    <t>厚別北</t>
  </si>
  <si>
    <t>01108201004</t>
  </si>
  <si>
    <t>石狩市</t>
    <rPh sb="0" eb="3">
      <t>イシカリシ</t>
    </rPh>
    <phoneticPr fontId="15"/>
  </si>
  <si>
    <t>花川東</t>
  </si>
  <si>
    <t>01235201001</t>
  </si>
  <si>
    <t>西区</t>
    <rPh sb="0" eb="2">
      <t>ニシク</t>
    </rPh>
    <phoneticPr fontId="15"/>
  </si>
  <si>
    <t>宮の森</t>
  </si>
  <si>
    <t>01107201010</t>
  </si>
  <si>
    <t>平岸</t>
    <phoneticPr fontId="6"/>
  </si>
  <si>
    <t>01105201004</t>
  </si>
  <si>
    <t>上野幌</t>
  </si>
  <si>
    <t>01108201005</t>
  </si>
  <si>
    <t>【注】</t>
    <rPh sb="1" eb="2">
      <t>チュウ</t>
    </rPh>
    <phoneticPr fontId="6"/>
  </si>
  <si>
    <t>花川北</t>
  </si>
  <si>
    <t>01235201002</t>
  </si>
  <si>
    <t>山の手</t>
  </si>
  <si>
    <t>（廃店 宮の森へ統合）</t>
    <rPh sb="4" eb="5">
      <t>ミヤ</t>
    </rPh>
    <rPh sb="6" eb="7">
      <t>モリ</t>
    </rPh>
    <rPh sb="8" eb="10">
      <t>トウゴウ</t>
    </rPh>
    <phoneticPr fontId="6"/>
  </si>
  <si>
    <t>中の島</t>
  </si>
  <si>
    <t>01105201005</t>
  </si>
  <si>
    <t>東区</t>
    <rPh sb="0" eb="2">
      <t>ヒガシク</t>
    </rPh>
    <phoneticPr fontId="15"/>
  </si>
  <si>
    <t>札苗</t>
  </si>
  <si>
    <t>01103201001</t>
  </si>
  <si>
    <t>花川南</t>
  </si>
  <si>
    <t>01235201003</t>
  </si>
  <si>
    <t>琴似</t>
  </si>
  <si>
    <t>01107201002</t>
  </si>
  <si>
    <t>南郷</t>
    <rPh sb="0" eb="2">
      <t>ナンゴウ</t>
    </rPh>
    <phoneticPr fontId="6"/>
  </si>
  <si>
    <t>01105201006</t>
  </si>
  <si>
    <t>苗穂</t>
  </si>
  <si>
    <t>01103201002</t>
  </si>
  <si>
    <t>石狩</t>
  </si>
  <si>
    <t>01235201004</t>
  </si>
  <si>
    <t>八軒</t>
  </si>
  <si>
    <t>01107201003</t>
  </si>
  <si>
    <t>月寒</t>
  </si>
  <si>
    <t>01105201007</t>
  </si>
  <si>
    <t>伏古</t>
  </si>
  <si>
    <t>（廃店 札苗・苗穂へ分割統合）</t>
    <rPh sb="4" eb="5">
      <t>サツ</t>
    </rPh>
    <rPh sb="5" eb="6">
      <t>ナエ</t>
    </rPh>
    <rPh sb="7" eb="9">
      <t>ナエボ</t>
    </rPh>
    <phoneticPr fontId="6"/>
  </si>
  <si>
    <t>江別市</t>
    <rPh sb="0" eb="3">
      <t>エベツシ</t>
    </rPh>
    <phoneticPr fontId="15"/>
  </si>
  <si>
    <t>大麻</t>
    <phoneticPr fontId="6"/>
  </si>
  <si>
    <t>01217201001</t>
  </si>
  <si>
    <t>発寒</t>
  </si>
  <si>
    <t>01107201004</t>
  </si>
  <si>
    <t>福住</t>
  </si>
  <si>
    <t>01105201008</t>
  </si>
  <si>
    <t>北栄</t>
  </si>
  <si>
    <t>（廃店 新道・光星・栄町東・丘珠へ分割統合）</t>
    <rPh sb="4" eb="6">
      <t>シンドウ</t>
    </rPh>
    <rPh sb="7" eb="9">
      <t>コウセイ</t>
    </rPh>
    <rPh sb="10" eb="12">
      <t>サカエマチ</t>
    </rPh>
    <rPh sb="12" eb="13">
      <t>ヒガシ</t>
    </rPh>
    <rPh sb="14" eb="16">
      <t>オカダマ</t>
    </rPh>
    <phoneticPr fontId="6"/>
  </si>
  <si>
    <t>01103201004</t>
  </si>
  <si>
    <t>野幌大麻東</t>
    <rPh sb="2" eb="4">
      <t>オオアサ</t>
    </rPh>
    <rPh sb="4" eb="5">
      <t>ヒガシ</t>
    </rPh>
    <phoneticPr fontId="6"/>
  </si>
  <si>
    <t>01217201003</t>
  </si>
  <si>
    <t>新発寒</t>
  </si>
  <si>
    <t>01107201005</t>
  </si>
  <si>
    <t>西岡</t>
  </si>
  <si>
    <t>01105201009</t>
  </si>
  <si>
    <t>新道</t>
  </si>
  <si>
    <t>01103201005</t>
  </si>
  <si>
    <t>野幌南部</t>
  </si>
  <si>
    <t>01217201004</t>
  </si>
  <si>
    <t>西野</t>
  </si>
  <si>
    <t>01107201006</t>
  </si>
  <si>
    <t>月寒東</t>
  </si>
  <si>
    <t>01105201010</t>
  </si>
  <si>
    <t>光星</t>
  </si>
  <si>
    <t>01103201006</t>
  </si>
  <si>
    <t>江別西部</t>
  </si>
  <si>
    <t>01217201005</t>
  </si>
  <si>
    <t>西野北</t>
  </si>
  <si>
    <t>01107201007</t>
  </si>
  <si>
    <t>北野通</t>
  </si>
  <si>
    <t>01105201011</t>
  </si>
  <si>
    <t>札幌鉄北</t>
    <rPh sb="0" eb="2">
      <t>サッポロ</t>
    </rPh>
    <rPh sb="2" eb="3">
      <t>テツ</t>
    </rPh>
    <rPh sb="3" eb="4">
      <t>キタ</t>
    </rPh>
    <phoneticPr fontId="6"/>
  </si>
  <si>
    <t>01103201007</t>
  </si>
  <si>
    <t>江別中央</t>
  </si>
  <si>
    <t>01217201006</t>
  </si>
  <si>
    <t>西野南</t>
    <rPh sb="0" eb="2">
      <t>ニシノ</t>
    </rPh>
    <rPh sb="2" eb="3">
      <t>ミナミ</t>
    </rPh>
    <phoneticPr fontId="6"/>
  </si>
  <si>
    <t>01107201008</t>
  </si>
  <si>
    <t>清田区</t>
    <rPh sb="0" eb="3">
      <t>キヨタク</t>
    </rPh>
    <phoneticPr fontId="6"/>
  </si>
  <si>
    <t>清田</t>
  </si>
  <si>
    <t>01110201001</t>
  </si>
  <si>
    <t>栄町中央</t>
  </si>
  <si>
    <t>01103201009</t>
  </si>
  <si>
    <t>江別東部</t>
  </si>
  <si>
    <t>01217201007</t>
  </si>
  <si>
    <t>宮の沢</t>
  </si>
  <si>
    <t>01107201009</t>
  </si>
  <si>
    <t>真栄</t>
  </si>
  <si>
    <t>01110201002</t>
  </si>
  <si>
    <t>栄町東</t>
  </si>
  <si>
    <t>01103201010</t>
  </si>
  <si>
    <t>北広島市</t>
    <rPh sb="0" eb="3">
      <t>キタヒロシマ</t>
    </rPh>
    <rPh sb="3" eb="4">
      <t>シ</t>
    </rPh>
    <phoneticPr fontId="15"/>
  </si>
  <si>
    <t>北広島</t>
  </si>
  <si>
    <t>01234201001</t>
  </si>
  <si>
    <t>手稲区</t>
    <rPh sb="0" eb="3">
      <t>テイネク</t>
    </rPh>
    <phoneticPr fontId="15"/>
  </si>
  <si>
    <t>手稲中央</t>
  </si>
  <si>
    <t>01109201002</t>
  </si>
  <si>
    <t>北野</t>
  </si>
  <si>
    <t>01110201003</t>
  </si>
  <si>
    <t>丘珠</t>
  </si>
  <si>
    <t>01103201011</t>
  </si>
  <si>
    <t>広島</t>
  </si>
  <si>
    <t>01234201002</t>
  </si>
  <si>
    <t>手稲富丘</t>
  </si>
  <si>
    <t>01109201003</t>
  </si>
  <si>
    <t>平岡</t>
  </si>
  <si>
    <t>01110201004</t>
  </si>
  <si>
    <t>西の里</t>
  </si>
  <si>
    <t>01234201003</t>
  </si>
  <si>
    <t>手稲前田</t>
  </si>
  <si>
    <t>01109201004</t>
  </si>
  <si>
    <t>大曲</t>
  </si>
  <si>
    <t>01234201004</t>
  </si>
  <si>
    <t>手稲稲穂</t>
    <rPh sb="0" eb="2">
      <t>テイネ</t>
    </rPh>
    <rPh sb="2" eb="4">
      <t>イナホ</t>
    </rPh>
    <phoneticPr fontId="6"/>
  </si>
  <si>
    <t>01109201005</t>
  </si>
  <si>
    <t>手稲星置</t>
    <rPh sb="0" eb="2">
      <t>テイネ</t>
    </rPh>
    <rPh sb="2" eb="4">
      <t>ホシオキ</t>
    </rPh>
    <phoneticPr fontId="6"/>
  </si>
  <si>
    <t>01109201006</t>
  </si>
  <si>
    <t>注 ：石狩市のうち、厚田区と浜益区は「6.空知・深川・夕張・当別地区」の申込書にあります。（一般店扱い）</t>
    <rPh sb="3" eb="5">
      <t>イシカリ</t>
    </rPh>
    <rPh sb="5" eb="6">
      <t>シ</t>
    </rPh>
    <rPh sb="10" eb="12">
      <t>アツタ</t>
    </rPh>
    <rPh sb="12" eb="13">
      <t>ク</t>
    </rPh>
    <rPh sb="14" eb="16">
      <t>ハママス</t>
    </rPh>
    <rPh sb="16" eb="17">
      <t>ク</t>
    </rPh>
    <rPh sb="36" eb="38">
      <t>モウシコミ</t>
    </rPh>
    <rPh sb="38" eb="39">
      <t>ショ</t>
    </rPh>
    <rPh sb="46" eb="48">
      <t>イッパン</t>
    </rPh>
    <rPh sb="48" eb="49">
      <t>テン</t>
    </rPh>
    <rPh sb="49" eb="50">
      <t>アツカ</t>
    </rPh>
    <phoneticPr fontId="6"/>
  </si>
  <si>
    <t>◆</t>
    <phoneticPr fontId="6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</si>
  <si>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</si>
  <si>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</si>
  <si>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</si>
  <si>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6"/>
  </si>
  <si>
    <t>札幌市内定数計</t>
    <rPh sb="0" eb="4">
      <t>サッポロシナイ</t>
    </rPh>
    <rPh sb="4" eb="6">
      <t>テイスウ</t>
    </rPh>
    <rPh sb="6" eb="7">
      <t>ケイ</t>
    </rPh>
    <phoneticPr fontId="6"/>
  </si>
  <si>
    <t>◆悪天候、災害、事故等、やむを得ない事由により折込遅延・不能となる場合があります。予めご了承ください。</t>
    <rPh sb="41" eb="42">
      <t>アラカジ</t>
    </rPh>
    <phoneticPr fontId="6"/>
  </si>
  <si>
    <t>近郊定数計</t>
    <rPh sb="0" eb="2">
      <t>キンコウ</t>
    </rPh>
    <rPh sb="2" eb="4">
      <t>テイスウ</t>
    </rPh>
    <rPh sb="4" eb="5">
      <t>ケイ</t>
    </rPh>
    <phoneticPr fontId="6"/>
  </si>
  <si>
    <t xml:space="preserve">◆店名に※印を付した販売所は、エリアの一部（遠隔地）で日曜・祝日折込分を翌日朝刊と同配いたします。
</t>
    <phoneticPr fontId="6"/>
  </si>
  <si>
    <t>　　合　　計</t>
    <rPh sb="2" eb="6">
      <t>ゴウケイ</t>
    </rPh>
    <phoneticPr fontId="6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</si>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</sst>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yymd&quot;)&quot;"/>
    <numFmt numFmtId="177" formatCode="m&quot;月&quot;d&quot;日&quot;\(aaa\)"/>
    <numFmt numFmtId="178" formatCode="@\(&quot;複&quot;\)"/>
  </numFmts>
  <fonts count="2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Eras Light ITC"/>
      <family val="2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14" fontId="1" fillId="0" borderId="2" xfId="1" applyNumberForma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8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7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" fillId="0" borderId="5" xfId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2" fillId="0" borderId="17" xfId="1" applyNumberFormat="1" applyFont="1" applyBorder="1" applyAlignment="1" applyProtection="1">
      <alignment horizontal="center" vertical="center" shrinkToFit="1"/>
      <protection locked="0"/>
    </xf>
    <xf numFmtId="177" fontId="12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7" fillId="0" borderId="21" xfId="1" applyFont="1" applyBorder="1" applyAlignment="1" applyProtection="1">
      <alignment horizontal="center" vertical="center" shrinkToFit="1"/>
      <protection locked="0"/>
    </xf>
    <xf numFmtId="0" fontId="7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0" fontId="1" fillId="0" borderId="27" xfId="1" applyBorder="1" applyAlignment="1">
      <alignment vertical="center"/>
    </xf>
    <xf numFmtId="0" fontId="11" fillId="0" borderId="28" xfId="1" applyFont="1" applyBorder="1" applyAlignment="1">
      <alignment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38" fontId="12" fillId="0" borderId="19" xfId="2" applyFont="1" applyFill="1" applyBorder="1" applyAlignment="1" applyProtection="1">
      <alignment vertical="center"/>
      <protection locked="0"/>
    </xf>
    <xf numFmtId="38" fontId="12" fillId="0" borderId="20" xfId="2" applyFont="1" applyFill="1" applyBorder="1" applyAlignment="1" applyProtection="1">
      <alignment vertical="center"/>
      <protection locked="0"/>
    </xf>
    <xf numFmtId="38" fontId="12" fillId="0" borderId="33" xfId="2" applyFont="1" applyFill="1" applyBorder="1" applyAlignment="1" applyProtection="1">
      <alignment vertical="center"/>
      <protection locked="0"/>
    </xf>
    <xf numFmtId="38" fontId="14" fillId="0" borderId="34" xfId="2" applyFont="1" applyFill="1" applyBorder="1" applyAlignment="1" applyProtection="1">
      <alignment vertical="center"/>
    </xf>
    <xf numFmtId="38" fontId="14" fillId="0" borderId="0" xfId="2" applyFont="1" applyFill="1" applyBorder="1" applyAlignment="1" applyProtection="1">
      <alignment vertical="center"/>
    </xf>
    <xf numFmtId="38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38" fontId="14" fillId="0" borderId="35" xfId="1" applyNumberFormat="1" applyFont="1" applyBorder="1" applyAlignment="1">
      <alignment vertical="center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7" fillId="0" borderId="36" xfId="1" applyFont="1" applyBorder="1" applyAlignment="1" applyProtection="1">
      <alignment horizontal="center" vertical="center" shrinkToFit="1"/>
      <protection locked="0"/>
    </xf>
    <xf numFmtId="0" fontId="7" fillId="0" borderId="33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Alignment="1">
      <alignment vertical="center"/>
    </xf>
    <xf numFmtId="38" fontId="14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" fillId="0" borderId="0" xfId="1" applyNumberFormat="1" applyAlignment="1">
      <alignment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 shrinkToFit="1"/>
    </xf>
    <xf numFmtId="38" fontId="0" fillId="0" borderId="0" xfId="2" applyFont="1" applyFill="1" applyBorder="1" applyAlignment="1" applyProtection="1">
      <alignment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shrinkToFit="1"/>
    </xf>
    <xf numFmtId="178" fontId="7" fillId="0" borderId="47" xfId="1" applyNumberFormat="1" applyFont="1" applyBorder="1" applyAlignment="1">
      <alignment vertical="center" shrinkToFit="1"/>
    </xf>
    <xf numFmtId="38" fontId="17" fillId="0" borderId="48" xfId="2" applyFont="1" applyFill="1" applyBorder="1" applyAlignment="1" applyProtection="1">
      <alignment vertical="center"/>
    </xf>
    <xf numFmtId="38" fontId="10" fillId="0" borderId="49" xfId="2" applyFont="1" applyFill="1" applyBorder="1" applyAlignme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</xf>
    <xf numFmtId="0" fontId="1" fillId="0" borderId="44" xfId="1" applyBorder="1" applyAlignment="1">
      <alignment horizontal="center" vertical="center"/>
    </xf>
    <xf numFmtId="178" fontId="7" fillId="0" borderId="50" xfId="1" applyNumberFormat="1" applyFont="1" applyBorder="1" applyAlignment="1">
      <alignment vertical="center" shrinkToFit="1"/>
    </xf>
    <xf numFmtId="38" fontId="17" fillId="0" borderId="7" xfId="2" applyFont="1" applyFill="1" applyBorder="1" applyAlignment="1" applyProtection="1">
      <alignment vertical="center"/>
    </xf>
    <xf numFmtId="38" fontId="10" fillId="0" borderId="51" xfId="2" applyFont="1" applyFill="1" applyBorder="1" applyAlignment="1" applyProtection="1">
      <alignment vertical="center"/>
      <protection locked="0"/>
    </xf>
    <xf numFmtId="178" fontId="7" fillId="0" borderId="52" xfId="1" applyNumberFormat="1" applyFont="1" applyBorder="1" applyAlignment="1">
      <alignment vertical="center" shrinkToFit="1"/>
    </xf>
    <xf numFmtId="38" fontId="10" fillId="0" borderId="53" xfId="2" applyFont="1" applyFill="1" applyBorder="1" applyAlignment="1" applyProtection="1">
      <alignment vertical="center"/>
      <protection locked="0"/>
    </xf>
    <xf numFmtId="38" fontId="2" fillId="0" borderId="0" xfId="2" applyFont="1" applyFill="1" applyBorder="1" applyAlignment="1" applyProtection="1">
      <alignment vertical="center"/>
    </xf>
    <xf numFmtId="0" fontId="18" fillId="0" borderId="0" xfId="1" applyFont="1" applyAlignment="1">
      <alignment vertical="center"/>
    </xf>
    <xf numFmtId="0" fontId="1" fillId="0" borderId="44" xfId="1" applyBorder="1" applyAlignment="1">
      <alignment vertical="center"/>
    </xf>
    <xf numFmtId="0" fontId="1" fillId="0" borderId="46" xfId="1" applyBorder="1" applyAlignment="1">
      <alignment horizontal="center" vertical="center" shrinkToFit="1"/>
    </xf>
    <xf numFmtId="38" fontId="17" fillId="0" borderId="54" xfId="2" applyFont="1" applyFill="1" applyBorder="1" applyAlignment="1" applyProtection="1">
      <alignment vertical="center"/>
    </xf>
    <xf numFmtId="0" fontId="8" fillId="0" borderId="0" xfId="1" applyFont="1" applyAlignment="1">
      <alignment vertical="center"/>
    </xf>
    <xf numFmtId="0" fontId="19" fillId="0" borderId="34" xfId="1" applyFont="1" applyBorder="1" applyAlignment="1">
      <alignment horizontal="center" vertical="center" shrinkToFit="1"/>
    </xf>
    <xf numFmtId="0" fontId="19" fillId="0" borderId="55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178" fontId="7" fillId="0" borderId="56" xfId="1" applyNumberFormat="1" applyFont="1" applyBorder="1" applyAlignment="1">
      <alignment vertical="center" shrinkToFit="1"/>
    </xf>
    <xf numFmtId="0" fontId="1" fillId="0" borderId="7" xfId="1" applyBorder="1" applyAlignment="1">
      <alignment horizontal="center" vertical="center" shrinkToFit="1"/>
    </xf>
    <xf numFmtId="0" fontId="16" fillId="2" borderId="6" xfId="1" applyFont="1" applyFill="1" applyBorder="1" applyAlignment="1">
      <alignment horizontal="center" vertical="center" shrinkToFit="1"/>
    </xf>
    <xf numFmtId="0" fontId="16" fillId="2" borderId="7" xfId="1" applyFont="1" applyFill="1" applyBorder="1" applyAlignment="1">
      <alignment horizontal="center" vertical="center" shrinkToFit="1"/>
    </xf>
    <xf numFmtId="178" fontId="7" fillId="2" borderId="56" xfId="1" applyNumberFormat="1" applyFont="1" applyFill="1" applyBorder="1" applyAlignment="1">
      <alignment vertical="center" shrinkToFit="1"/>
    </xf>
    <xf numFmtId="38" fontId="17" fillId="3" borderId="7" xfId="2" applyFont="1" applyFill="1" applyBorder="1" applyAlignment="1" applyProtection="1">
      <alignment horizontal="center" vertical="center" shrinkToFit="1"/>
    </xf>
    <xf numFmtId="38" fontId="17" fillId="3" borderId="8" xfId="2" applyFont="1" applyFill="1" applyBorder="1" applyAlignment="1" applyProtection="1">
      <alignment horizontal="center" vertical="center" shrinkToFit="1"/>
    </xf>
    <xf numFmtId="0" fontId="20" fillId="0" borderId="34" xfId="1" applyFont="1" applyBorder="1" applyAlignment="1">
      <alignment horizontal="center" vertical="center"/>
    </xf>
    <xf numFmtId="0" fontId="20" fillId="0" borderId="55" xfId="1" applyFont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38" fontId="20" fillId="0" borderId="57" xfId="2" applyFont="1" applyFill="1" applyBorder="1" applyAlignment="1" applyProtection="1">
      <alignment horizontal="center" vertical="center"/>
    </xf>
    <xf numFmtId="38" fontId="20" fillId="0" borderId="58" xfId="2" applyFont="1" applyFill="1" applyBorder="1" applyAlignment="1" applyProtection="1">
      <alignment horizontal="center" vertical="center"/>
    </xf>
    <xf numFmtId="0" fontId="16" fillId="0" borderId="59" xfId="1" applyFont="1" applyBorder="1" applyAlignment="1">
      <alignment horizontal="center" vertical="center" shrinkToFit="1"/>
    </xf>
    <xf numFmtId="0" fontId="16" fillId="0" borderId="60" xfId="1" applyFont="1" applyBorder="1" applyAlignment="1">
      <alignment horizontal="center" vertical="center" shrinkToFit="1"/>
    </xf>
    <xf numFmtId="178" fontId="7" fillId="0" borderId="61" xfId="1" applyNumberFormat="1" applyFont="1" applyBorder="1" applyAlignment="1">
      <alignment vertical="center" shrinkToFit="1"/>
    </xf>
    <xf numFmtId="38" fontId="17" fillId="0" borderId="62" xfId="2" applyFont="1" applyFill="1" applyBorder="1" applyAlignment="1" applyProtection="1">
      <alignment vertical="center"/>
    </xf>
    <xf numFmtId="38" fontId="10" fillId="0" borderId="63" xfId="2" applyFont="1" applyFill="1" applyBorder="1" applyAlignment="1" applyProtection="1">
      <alignment vertical="center"/>
      <protection locked="0"/>
    </xf>
    <xf numFmtId="0" fontId="16" fillId="3" borderId="6" xfId="1" applyFont="1" applyFill="1" applyBorder="1" applyAlignment="1">
      <alignment horizontal="center" vertical="center" shrinkToFit="1"/>
    </xf>
    <xf numFmtId="0" fontId="1" fillId="3" borderId="7" xfId="1" applyFill="1" applyBorder="1" applyAlignment="1">
      <alignment horizontal="center" vertical="center" shrinkToFit="1"/>
    </xf>
    <xf numFmtId="178" fontId="7" fillId="3" borderId="56" xfId="1" applyNumberFormat="1" applyFont="1" applyFill="1" applyBorder="1" applyAlignment="1">
      <alignment vertical="center" shrinkToFit="1"/>
    </xf>
    <xf numFmtId="0" fontId="1" fillId="0" borderId="58" xfId="1" applyBorder="1" applyAlignment="1">
      <alignment horizontal="center" vertical="center"/>
    </xf>
    <xf numFmtId="0" fontId="16" fillId="0" borderId="64" xfId="1" applyFont="1" applyBorder="1" applyAlignment="1">
      <alignment horizontal="center" vertical="center" shrinkToFit="1"/>
    </xf>
    <xf numFmtId="0" fontId="16" fillId="0" borderId="29" xfId="1" applyFont="1" applyBorder="1" applyAlignment="1">
      <alignment horizontal="center" vertical="center" shrinkToFit="1"/>
    </xf>
    <xf numFmtId="0" fontId="1" fillId="0" borderId="55" xfId="1" applyBorder="1" applyAlignment="1">
      <alignment vertical="center"/>
    </xf>
    <xf numFmtId="0" fontId="1" fillId="0" borderId="58" xfId="1" applyBorder="1" applyAlignment="1">
      <alignment vertical="center"/>
    </xf>
    <xf numFmtId="0" fontId="1" fillId="0" borderId="60" xfId="1" applyBorder="1" applyAlignment="1">
      <alignment horizontal="center" vertical="center" shrinkToFit="1"/>
    </xf>
    <xf numFmtId="0" fontId="1" fillId="0" borderId="29" xfId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shrinkToFit="1"/>
    </xf>
    <xf numFmtId="0" fontId="21" fillId="0" borderId="55" xfId="1" applyFont="1" applyBorder="1" applyAlignment="1">
      <alignment horizontal="center" vertical="center" shrinkToFit="1"/>
    </xf>
    <xf numFmtId="0" fontId="16" fillId="3" borderId="64" xfId="1" applyFont="1" applyFill="1" applyBorder="1" applyAlignment="1">
      <alignment horizontal="center" vertical="center" shrinkToFit="1"/>
    </xf>
    <xf numFmtId="0" fontId="16" fillId="3" borderId="29" xfId="1" applyFont="1" applyFill="1" applyBorder="1" applyAlignment="1">
      <alignment horizontal="center" vertical="center" shrinkToFit="1"/>
    </xf>
    <xf numFmtId="38" fontId="10" fillId="0" borderId="35" xfId="2" applyFont="1" applyFill="1" applyBorder="1" applyAlignment="1" applyProtection="1">
      <alignment vertical="center"/>
      <protection locked="0"/>
    </xf>
    <xf numFmtId="0" fontId="16" fillId="3" borderId="7" xfId="1" applyFont="1" applyFill="1" applyBorder="1" applyAlignment="1">
      <alignment horizontal="center" vertical="center" shrinkToFit="1"/>
    </xf>
    <xf numFmtId="0" fontId="7" fillId="2" borderId="56" xfId="1" applyFont="1" applyFill="1" applyBorder="1" applyAlignment="1">
      <alignment vertical="center" shrinkToFit="1"/>
    </xf>
    <xf numFmtId="38" fontId="20" fillId="0" borderId="57" xfId="1" applyNumberFormat="1" applyFont="1" applyBorder="1" applyAlignment="1">
      <alignment horizontal="center" vertical="center"/>
    </xf>
    <xf numFmtId="38" fontId="20" fillId="0" borderId="65" xfId="2" applyFont="1" applyFill="1" applyBorder="1" applyAlignment="1" applyProtection="1">
      <alignment horizontal="center" vertical="center"/>
    </xf>
    <xf numFmtId="0" fontId="1" fillId="0" borderId="66" xfId="1" applyBorder="1" applyAlignment="1">
      <alignment horizontal="center" vertical="center"/>
    </xf>
    <xf numFmtId="0" fontId="16" fillId="0" borderId="67" xfId="1" applyFont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178" fontId="7" fillId="0" borderId="68" xfId="1" applyNumberFormat="1" applyFont="1" applyBorder="1" applyAlignment="1">
      <alignment vertical="center" shrinkToFit="1"/>
    </xf>
    <xf numFmtId="38" fontId="17" fillId="0" borderId="69" xfId="2" applyFont="1" applyFill="1" applyBorder="1" applyAlignment="1" applyProtection="1">
      <alignment vertical="center"/>
    </xf>
    <xf numFmtId="38" fontId="10" fillId="0" borderId="70" xfId="2" applyFont="1" applyFill="1" applyBorder="1" applyAlignment="1" applyProtection="1">
      <alignment vertical="center"/>
      <protection locked="0"/>
    </xf>
    <xf numFmtId="0" fontId="18" fillId="0" borderId="35" xfId="1" applyFont="1" applyBorder="1" applyAlignment="1">
      <alignment vertical="center"/>
    </xf>
    <xf numFmtId="38" fontId="20" fillId="0" borderId="66" xfId="2" applyFont="1" applyFill="1" applyBorder="1" applyAlignment="1" applyProtection="1">
      <alignment horizontal="center" vertical="center"/>
    </xf>
    <xf numFmtId="0" fontId="16" fillId="0" borderId="20" xfId="1" applyFont="1" applyBorder="1" applyAlignment="1">
      <alignment horizontal="center" vertical="center" shrinkToFit="1"/>
    </xf>
    <xf numFmtId="0" fontId="1" fillId="0" borderId="35" xfId="1" applyBorder="1" applyAlignment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0" fillId="0" borderId="0" xfId="2" applyFont="1" applyFill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4" fillId="4" borderId="0" xfId="1" applyFont="1" applyFill="1" applyAlignment="1">
      <alignment vertical="center"/>
    </xf>
    <xf numFmtId="0" fontId="25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6" fillId="0" borderId="0" xfId="0" applyFont="1">
      <alignment vertical="center"/>
    </xf>
    <xf numFmtId="0" fontId="8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17" fillId="0" borderId="71" xfId="1" applyFont="1" applyBorder="1" applyAlignment="1">
      <alignment vertical="center"/>
    </xf>
    <xf numFmtId="0" fontId="17" fillId="0" borderId="72" xfId="1" applyFont="1" applyBorder="1" applyAlignment="1">
      <alignment vertical="center"/>
    </xf>
    <xf numFmtId="38" fontId="27" fillId="0" borderId="73" xfId="2" applyFont="1" applyFill="1" applyBorder="1" applyAlignment="1" applyProtection="1">
      <alignment vertical="center"/>
    </xf>
    <xf numFmtId="0" fontId="17" fillId="0" borderId="74" xfId="1" applyFont="1" applyBorder="1" applyAlignment="1">
      <alignment vertical="center"/>
    </xf>
    <xf numFmtId="0" fontId="17" fillId="0" borderId="75" xfId="1" applyFont="1" applyBorder="1" applyAlignment="1">
      <alignment vertical="center"/>
    </xf>
    <xf numFmtId="38" fontId="27" fillId="0" borderId="76" xfId="2" applyFont="1" applyFill="1" applyBorder="1" applyAlignment="1" applyProtection="1">
      <alignment vertical="center"/>
    </xf>
    <xf numFmtId="0" fontId="28" fillId="0" borderId="0" xfId="1" applyFont="1" applyAlignment="1">
      <alignment vertical="center"/>
    </xf>
  </cellXfs>
  <cellStyles count="3">
    <cellStyle name="桁区切り 3" xfId="2" xr:uid="{B2EE661B-FAAA-43A0-98F5-031E87684975}"/>
    <cellStyle name="標準" xfId="0" builtinId="0"/>
    <cellStyle name="標準 5" xfId="1" xr:uid="{C511AA05-D322-4F00-B7EE-D6F4D57E44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5D9F-C7A3-4329-A4B3-2B27A6F46359}">
  <sheetPr>
    <pageSetUpPr fitToPage="1"/>
  </sheetPr>
  <dimension ref="A1:AK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2" customWidth="1"/>
    <col min="3" max="4" width="2.796875" style="2" customWidth="1"/>
    <col min="5" max="5" width="8.796875" style="2" customWidth="1"/>
    <col min="6" max="6" width="6" style="2" customWidth="1"/>
    <col min="7" max="7" width="7.59765625" style="2" customWidth="1"/>
    <col min="8" max="8" width="8.8984375" style="2" hidden="1" customWidth="1"/>
    <col min="9" max="9" width="1.8984375" style="2" customWidth="1"/>
    <col min="10" max="11" width="3.8984375" style="2" customWidth="1"/>
    <col min="12" max="13" width="2.796875" style="2" customWidth="1"/>
    <col min="14" max="14" width="8.796875" style="2" customWidth="1"/>
    <col min="15" max="15" width="6" style="2" customWidth="1"/>
    <col min="16" max="16" width="7.59765625" style="2" customWidth="1"/>
    <col min="17" max="17" width="8.8984375" style="2" hidden="1" customWidth="1"/>
    <col min="18" max="18" width="1.8984375" style="2" customWidth="1"/>
    <col min="19" max="20" width="3.8984375" style="2" customWidth="1"/>
    <col min="21" max="22" width="2.796875" style="2" customWidth="1"/>
    <col min="23" max="23" width="8.796875" style="2" customWidth="1"/>
    <col min="24" max="24" width="6" style="2" customWidth="1"/>
    <col min="25" max="25" width="7.59765625" style="2" customWidth="1"/>
    <col min="26" max="26" width="10.5" style="2" hidden="1" customWidth="1"/>
    <col min="27" max="27" width="1.8984375" style="2" customWidth="1"/>
    <col min="28" max="29" width="3.8984375" style="2" customWidth="1"/>
    <col min="30" max="31" width="2.796875" style="2" customWidth="1"/>
    <col min="32" max="32" width="8.796875" style="2" customWidth="1"/>
    <col min="33" max="33" width="6" style="2" customWidth="1"/>
    <col min="34" max="34" width="7.59765625" style="2" customWidth="1"/>
    <col min="35" max="35" width="8.8984375" style="2" hidden="1" customWidth="1"/>
    <col min="36" max="36" width="1.8984375" style="2" customWidth="1"/>
    <col min="37" max="16384" width="8.09765625" style="2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>
      <c r="A2" s="3">
        <v>1</v>
      </c>
      <c r="B2" s="4"/>
      <c r="C2" s="5" t="s">
        <v>0</v>
      </c>
      <c r="D2" s="6"/>
      <c r="E2" s="6"/>
      <c r="F2" s="6"/>
      <c r="G2" s="6"/>
      <c r="H2" s="7"/>
      <c r="J2" s="8">
        <v>44892</v>
      </c>
      <c r="K2" s="8"/>
      <c r="L2" s="8"/>
      <c r="M2" s="8"/>
      <c r="N2" s="9">
        <v>44892</v>
      </c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"/>
      <c r="Y2" s="11" t="s">
        <v>2</v>
      </c>
      <c r="Z2" s="1"/>
      <c r="AA2" s="1"/>
      <c r="AB2" s="1"/>
      <c r="AC2" s="1"/>
      <c r="AD2" s="1"/>
      <c r="AE2" s="1"/>
      <c r="AF2" s="12"/>
      <c r="AG2" s="13"/>
      <c r="AH2" s="14" t="s">
        <v>3</v>
      </c>
      <c r="AI2" s="1"/>
    </row>
    <row r="3" spans="1:36" ht="4.2" customHeight="1" thickBot="1">
      <c r="H3" s="2">
        <v>201</v>
      </c>
      <c r="Z3" s="15"/>
    </row>
    <row r="4" spans="1:36" ht="13.5" customHeight="1" thickTop="1">
      <c r="A4" s="16" t="s">
        <v>4</v>
      </c>
      <c r="B4" s="17"/>
      <c r="C4" s="18"/>
      <c r="D4" s="19" t="s">
        <v>5</v>
      </c>
      <c r="E4" s="20"/>
      <c r="F4" s="21"/>
      <c r="G4" s="19" t="s">
        <v>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2" t="s">
        <v>7</v>
      </c>
      <c r="V4" s="20"/>
      <c r="W4" s="20"/>
      <c r="X4" s="19" t="s">
        <v>8</v>
      </c>
      <c r="Y4" s="20"/>
      <c r="Z4" s="23"/>
      <c r="AA4" s="24" t="s">
        <v>9</v>
      </c>
      <c r="AB4" s="25"/>
      <c r="AC4" s="25"/>
      <c r="AD4" s="25" t="s">
        <v>10</v>
      </c>
      <c r="AE4" s="25"/>
      <c r="AF4" s="25"/>
      <c r="AG4" s="25"/>
      <c r="AH4" s="26" t="s">
        <v>11</v>
      </c>
    </row>
    <row r="5" spans="1:36" ht="24.75" customHeight="1" thickBot="1">
      <c r="A5" s="27"/>
      <c r="B5" s="28"/>
      <c r="C5" s="29"/>
      <c r="D5" s="30"/>
      <c r="E5" s="31"/>
      <c r="F5" s="31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5"/>
      <c r="W5" s="35"/>
      <c r="X5" s="36"/>
      <c r="Y5" s="37"/>
      <c r="Z5" s="38"/>
      <c r="AA5" s="39"/>
      <c r="AB5" s="40"/>
      <c r="AC5" s="40"/>
      <c r="AD5" s="41"/>
      <c r="AE5" s="41"/>
      <c r="AF5" s="41"/>
      <c r="AG5" s="41"/>
      <c r="AH5" s="42"/>
      <c r="AI5" s="1"/>
    </row>
    <row r="6" spans="1:36" ht="13.5" customHeight="1" thickTop="1">
      <c r="A6" s="16" t="s">
        <v>12</v>
      </c>
      <c r="B6" s="17"/>
      <c r="C6" s="43"/>
      <c r="D6" s="19" t="s">
        <v>13</v>
      </c>
      <c r="E6" s="20"/>
      <c r="F6" s="21"/>
      <c r="G6" s="19" t="s">
        <v>14</v>
      </c>
      <c r="H6" s="20"/>
      <c r="I6" s="20"/>
      <c r="J6" s="20"/>
      <c r="K6" s="21"/>
      <c r="L6" s="44"/>
      <c r="M6" s="45"/>
      <c r="N6" s="45"/>
      <c r="O6" s="45"/>
      <c r="P6" s="45"/>
      <c r="Q6" s="46"/>
      <c r="R6" s="46"/>
      <c r="S6" s="45"/>
      <c r="T6" s="45"/>
      <c r="U6" s="45"/>
      <c r="V6" s="45"/>
      <c r="W6" s="47"/>
      <c r="X6" s="19" t="s">
        <v>15</v>
      </c>
      <c r="Y6" s="20"/>
      <c r="Z6" s="20"/>
      <c r="AA6" s="48"/>
      <c r="AB6" s="49" t="s">
        <v>16</v>
      </c>
      <c r="AC6" s="50"/>
      <c r="AD6" s="50"/>
      <c r="AE6" s="50"/>
      <c r="AF6" s="50"/>
      <c r="AG6" s="50"/>
      <c r="AH6" s="51"/>
    </row>
    <row r="7" spans="1:36" ht="24.75" customHeight="1" thickBot="1">
      <c r="A7" s="52"/>
      <c r="B7" s="53"/>
      <c r="C7" s="54"/>
      <c r="D7" s="55"/>
      <c r="E7" s="56"/>
      <c r="F7" s="57"/>
      <c r="G7" s="55">
        <f>SUM(G11:G36,P11:P33,Y11:Y32,AH11:AH34)</f>
        <v>0</v>
      </c>
      <c r="H7" s="56"/>
      <c r="I7" s="56"/>
      <c r="J7" s="56"/>
      <c r="K7" s="57"/>
      <c r="L7" s="58"/>
      <c r="M7" s="59"/>
      <c r="N7" s="59"/>
      <c r="O7" s="60"/>
      <c r="P7" s="60"/>
      <c r="Q7" s="61"/>
      <c r="S7" s="61"/>
      <c r="T7" s="61"/>
      <c r="U7" s="61"/>
      <c r="V7" s="60"/>
      <c r="W7" s="62"/>
      <c r="X7" s="63"/>
      <c r="Y7" s="64"/>
      <c r="Z7" s="64"/>
      <c r="AA7" s="64"/>
      <c r="AB7" s="65"/>
      <c r="AC7" s="35"/>
      <c r="AD7" s="35"/>
      <c r="AE7" s="35"/>
      <c r="AF7" s="35"/>
      <c r="AG7" s="35"/>
      <c r="AH7" s="66"/>
      <c r="AI7" s="1"/>
    </row>
    <row r="8" spans="1:36" ht="15" hidden="1" customHeight="1" thickBot="1">
      <c r="A8" s="67"/>
      <c r="B8" s="67"/>
      <c r="C8" s="1"/>
      <c r="D8" s="68"/>
      <c r="E8" s="68"/>
      <c r="F8" s="68"/>
      <c r="G8" s="68"/>
      <c r="H8" s="68"/>
      <c r="I8" s="69"/>
      <c r="J8" s="68"/>
      <c r="K8" s="68"/>
      <c r="L8" s="59"/>
      <c r="M8" s="59"/>
      <c r="N8" s="59"/>
      <c r="O8" s="60"/>
      <c r="P8" s="60"/>
      <c r="Q8" s="61"/>
      <c r="S8" s="61"/>
      <c r="T8" s="61"/>
      <c r="U8" s="61"/>
      <c r="V8" s="60"/>
      <c r="W8" s="60"/>
      <c r="AC8" s="70"/>
      <c r="AD8" s="70"/>
      <c r="AE8" s="70"/>
      <c r="AF8" s="1"/>
      <c r="AG8" s="1"/>
      <c r="AH8" s="1"/>
      <c r="AI8" s="1"/>
    </row>
    <row r="9" spans="1:36" ht="15.6" customHeight="1" thickBot="1">
      <c r="I9" s="71"/>
      <c r="J9" s="71"/>
      <c r="K9" s="71"/>
    </row>
    <row r="10" spans="1:36" ht="15.75" customHeight="1">
      <c r="A10" s="72" t="s">
        <v>17</v>
      </c>
      <c r="B10" s="73"/>
      <c r="C10" s="74" t="s">
        <v>18</v>
      </c>
      <c r="D10" s="73"/>
      <c r="E10" s="75" t="s">
        <v>19</v>
      </c>
      <c r="F10" s="76" t="s">
        <v>20</v>
      </c>
      <c r="G10" s="77" t="s">
        <v>21</v>
      </c>
      <c r="I10" s="71"/>
      <c r="J10" s="72" t="s">
        <v>17</v>
      </c>
      <c r="K10" s="73"/>
      <c r="L10" s="74" t="s">
        <v>18</v>
      </c>
      <c r="M10" s="73"/>
      <c r="N10" s="75" t="s">
        <v>19</v>
      </c>
      <c r="O10" s="76" t="s">
        <v>20</v>
      </c>
      <c r="P10" s="77" t="s">
        <v>21</v>
      </c>
      <c r="S10" s="72" t="s">
        <v>17</v>
      </c>
      <c r="T10" s="73"/>
      <c r="U10" s="74" t="s">
        <v>18</v>
      </c>
      <c r="V10" s="73"/>
      <c r="W10" s="78" t="s">
        <v>19</v>
      </c>
      <c r="X10" s="76" t="s">
        <v>20</v>
      </c>
      <c r="Y10" s="77" t="s">
        <v>21</v>
      </c>
      <c r="Z10" s="79"/>
      <c r="AB10" s="72" t="s">
        <v>17</v>
      </c>
      <c r="AC10" s="73"/>
      <c r="AD10" s="74" t="s">
        <v>18</v>
      </c>
      <c r="AE10" s="73"/>
      <c r="AF10" s="75" t="s">
        <v>19</v>
      </c>
      <c r="AG10" s="76" t="s">
        <v>20</v>
      </c>
      <c r="AH10" s="77" t="s">
        <v>21</v>
      </c>
    </row>
    <row r="11" spans="1:36" ht="15.75" customHeight="1">
      <c r="A11" s="80" t="s">
        <v>22</v>
      </c>
      <c r="B11" s="81"/>
      <c r="C11" s="82">
        <v>1010</v>
      </c>
      <c r="D11" s="83"/>
      <c r="E11" s="84" t="s">
        <v>23</v>
      </c>
      <c r="F11" s="85">
        <v>4830</v>
      </c>
      <c r="G11" s="86"/>
      <c r="H11" s="87" t="s">
        <v>24</v>
      </c>
      <c r="J11" s="80" t="s">
        <v>25</v>
      </c>
      <c r="K11" s="88"/>
      <c r="L11" s="82">
        <v>3020</v>
      </c>
      <c r="M11" s="83"/>
      <c r="N11" s="89" t="s">
        <v>26</v>
      </c>
      <c r="O11" s="90">
        <v>3600</v>
      </c>
      <c r="P11" s="91"/>
      <c r="Q11" s="87" t="s">
        <v>27</v>
      </c>
      <c r="S11" s="80" t="s">
        <v>22</v>
      </c>
      <c r="T11" s="81"/>
      <c r="U11" s="82">
        <v>5020</v>
      </c>
      <c r="V11" s="83"/>
      <c r="W11" s="92" t="s">
        <v>28</v>
      </c>
      <c r="X11" s="85">
        <v>2460</v>
      </c>
      <c r="Y11" s="93"/>
      <c r="Z11" s="94" t="s">
        <v>29</v>
      </c>
      <c r="AA11" s="95"/>
      <c r="AB11" s="80" t="s">
        <v>22</v>
      </c>
      <c r="AC11" s="96"/>
      <c r="AD11" s="82">
        <v>7015</v>
      </c>
      <c r="AE11" s="97"/>
      <c r="AF11" s="89" t="s">
        <v>30</v>
      </c>
      <c r="AG11" s="98">
        <v>2930</v>
      </c>
      <c r="AH11" s="91"/>
      <c r="AI11" s="99" t="s">
        <v>31</v>
      </c>
    </row>
    <row r="12" spans="1:36" ht="15.75" customHeight="1">
      <c r="A12" s="100" t="s">
        <v>32</v>
      </c>
      <c r="B12" s="101"/>
      <c r="C12" s="102">
        <v>1020</v>
      </c>
      <c r="D12" s="103"/>
      <c r="E12" s="104" t="s">
        <v>33</v>
      </c>
      <c r="F12" s="98">
        <v>7780</v>
      </c>
      <c r="G12" s="91"/>
      <c r="H12" s="87" t="s">
        <v>34</v>
      </c>
      <c r="J12" s="100" t="s">
        <v>35</v>
      </c>
      <c r="K12" s="101"/>
      <c r="L12" s="102">
        <v>3030</v>
      </c>
      <c r="M12" s="103"/>
      <c r="N12" s="104" t="s">
        <v>36</v>
      </c>
      <c r="O12" s="98">
        <v>3320</v>
      </c>
      <c r="P12" s="91"/>
      <c r="Q12" s="87" t="s">
        <v>37</v>
      </c>
      <c r="S12" s="100" t="s">
        <v>38</v>
      </c>
      <c r="T12" s="101"/>
      <c r="U12" s="102">
        <v>5030</v>
      </c>
      <c r="V12" s="103"/>
      <c r="W12" s="104" t="s">
        <v>39</v>
      </c>
      <c r="X12" s="98">
        <v>1710</v>
      </c>
      <c r="Y12" s="91"/>
      <c r="Z12" s="94" t="s">
        <v>40</v>
      </c>
      <c r="AA12" s="95"/>
      <c r="AB12" s="100" t="s">
        <v>41</v>
      </c>
      <c r="AC12" s="101"/>
      <c r="AD12" s="102">
        <v>7030</v>
      </c>
      <c r="AE12" s="105"/>
      <c r="AF12" s="104" t="s">
        <v>42</v>
      </c>
      <c r="AG12" s="98">
        <v>6220</v>
      </c>
      <c r="AH12" s="91"/>
      <c r="AI12" s="99" t="s">
        <v>43</v>
      </c>
    </row>
    <row r="13" spans="1:36" ht="15.75" customHeight="1">
      <c r="A13" s="100"/>
      <c r="B13" s="101"/>
      <c r="C13" s="106">
        <v>1025</v>
      </c>
      <c r="D13" s="107"/>
      <c r="E13" s="108" t="s">
        <v>44</v>
      </c>
      <c r="F13" s="109" t="s">
        <v>45</v>
      </c>
      <c r="G13" s="110"/>
      <c r="H13" s="87"/>
      <c r="J13" s="100"/>
      <c r="K13" s="101"/>
      <c r="L13" s="102">
        <v>3040</v>
      </c>
      <c r="M13" s="103"/>
      <c r="N13" s="104" t="s">
        <v>46</v>
      </c>
      <c r="O13" s="98">
        <v>3340</v>
      </c>
      <c r="P13" s="91"/>
      <c r="Q13" s="87" t="s">
        <v>47</v>
      </c>
      <c r="S13" s="100"/>
      <c r="T13" s="101"/>
      <c r="U13" s="102">
        <v>5040</v>
      </c>
      <c r="V13" s="103"/>
      <c r="W13" s="104" t="s">
        <v>48</v>
      </c>
      <c r="X13" s="98">
        <v>4170</v>
      </c>
      <c r="Y13" s="91"/>
      <c r="Z13" s="94" t="s">
        <v>49</v>
      </c>
      <c r="AA13" s="95"/>
      <c r="AB13" s="100"/>
      <c r="AC13" s="101"/>
      <c r="AD13" s="102">
        <v>7040</v>
      </c>
      <c r="AE13" s="105"/>
      <c r="AF13" s="104" t="s">
        <v>50</v>
      </c>
      <c r="AG13" s="98">
        <v>5940</v>
      </c>
      <c r="AH13" s="91"/>
      <c r="AI13" s="99" t="s">
        <v>51</v>
      </c>
    </row>
    <row r="14" spans="1:36" ht="15.75" customHeight="1">
      <c r="A14" s="100"/>
      <c r="B14" s="101"/>
      <c r="C14" s="102">
        <v>1040</v>
      </c>
      <c r="D14" s="103"/>
      <c r="E14" s="104" t="s">
        <v>52</v>
      </c>
      <c r="F14" s="98">
        <v>2550</v>
      </c>
      <c r="G14" s="91"/>
      <c r="H14" s="87" t="s">
        <v>53</v>
      </c>
      <c r="J14" s="100"/>
      <c r="K14" s="101"/>
      <c r="L14" s="102">
        <v>3041</v>
      </c>
      <c r="M14" s="103"/>
      <c r="N14" s="104" t="s">
        <v>54</v>
      </c>
      <c r="O14" s="98">
        <v>2190</v>
      </c>
      <c r="P14" s="91"/>
      <c r="Q14" s="87" t="s">
        <v>55</v>
      </c>
      <c r="S14" s="100"/>
      <c r="T14" s="101"/>
      <c r="U14" s="102">
        <v>5050</v>
      </c>
      <c r="V14" s="103"/>
      <c r="W14" s="104" t="s">
        <v>56</v>
      </c>
      <c r="X14" s="98">
        <v>2740</v>
      </c>
      <c r="Y14" s="91"/>
      <c r="Z14" s="94" t="s">
        <v>57</v>
      </c>
      <c r="AA14" s="95"/>
      <c r="AB14" s="100"/>
      <c r="AC14" s="101"/>
      <c r="AD14" s="102">
        <v>7050</v>
      </c>
      <c r="AE14" s="105"/>
      <c r="AF14" s="104" t="s">
        <v>58</v>
      </c>
      <c r="AG14" s="98">
        <v>5970</v>
      </c>
      <c r="AH14" s="91"/>
      <c r="AI14" s="99" t="s">
        <v>59</v>
      </c>
    </row>
    <row r="15" spans="1:36" ht="15.75" customHeight="1">
      <c r="A15" s="100"/>
      <c r="B15" s="101"/>
      <c r="C15" s="102">
        <v>1070</v>
      </c>
      <c r="D15" s="103"/>
      <c r="E15" s="104" t="s">
        <v>60</v>
      </c>
      <c r="F15" s="98">
        <v>2180</v>
      </c>
      <c r="G15" s="91"/>
      <c r="H15" s="87" t="s">
        <v>61</v>
      </c>
      <c r="J15" s="100"/>
      <c r="K15" s="101"/>
      <c r="L15" s="102">
        <v>3050</v>
      </c>
      <c r="M15" s="103"/>
      <c r="N15" s="104" t="s">
        <v>62</v>
      </c>
      <c r="O15" s="98">
        <v>4970</v>
      </c>
      <c r="P15" s="91"/>
      <c r="Q15" s="87" t="s">
        <v>63</v>
      </c>
      <c r="S15" s="100"/>
      <c r="T15" s="101"/>
      <c r="U15" s="102">
        <v>5060</v>
      </c>
      <c r="V15" s="103"/>
      <c r="W15" s="104" t="s">
        <v>64</v>
      </c>
      <c r="X15" s="98">
        <v>4860</v>
      </c>
      <c r="Y15" s="91"/>
      <c r="Z15" s="94" t="s">
        <v>65</v>
      </c>
      <c r="AA15" s="95"/>
      <c r="AB15" s="100"/>
      <c r="AC15" s="101"/>
      <c r="AD15" s="102">
        <v>7070</v>
      </c>
      <c r="AE15" s="105"/>
      <c r="AF15" s="104" t="s">
        <v>66</v>
      </c>
      <c r="AG15" s="98">
        <v>2820</v>
      </c>
      <c r="AH15" s="91"/>
      <c r="AI15" s="99" t="s">
        <v>67</v>
      </c>
    </row>
    <row r="16" spans="1:36" ht="15.75" customHeight="1">
      <c r="A16" s="100"/>
      <c r="B16" s="101"/>
      <c r="C16" s="102">
        <v>1080</v>
      </c>
      <c r="D16" s="103"/>
      <c r="E16" s="104" t="s">
        <v>68</v>
      </c>
      <c r="F16" s="98">
        <v>4560</v>
      </c>
      <c r="G16" s="91"/>
      <c r="H16" s="87" t="s">
        <v>69</v>
      </c>
      <c r="J16" s="100"/>
      <c r="K16" s="101"/>
      <c r="L16" s="102">
        <v>3060</v>
      </c>
      <c r="M16" s="103"/>
      <c r="N16" s="104" t="s">
        <v>70</v>
      </c>
      <c r="O16" s="98">
        <v>3040</v>
      </c>
      <c r="P16" s="91"/>
      <c r="Q16" s="87" t="s">
        <v>71</v>
      </c>
      <c r="S16" s="111" t="s">
        <v>72</v>
      </c>
      <c r="T16" s="112"/>
      <c r="U16" s="102">
        <v>5070</v>
      </c>
      <c r="V16" s="103"/>
      <c r="W16" s="104" t="s">
        <v>73</v>
      </c>
      <c r="X16" s="98">
        <v>3330</v>
      </c>
      <c r="Y16" s="91"/>
      <c r="Z16" s="94" t="s">
        <v>74</v>
      </c>
      <c r="AA16" s="95"/>
      <c r="AB16" s="100"/>
      <c r="AC16" s="101"/>
      <c r="AD16" s="102">
        <v>7080</v>
      </c>
      <c r="AE16" s="105"/>
      <c r="AF16" s="104" t="s">
        <v>75</v>
      </c>
      <c r="AG16" s="98">
        <v>5620</v>
      </c>
      <c r="AH16" s="91"/>
      <c r="AI16" s="99" t="s">
        <v>76</v>
      </c>
    </row>
    <row r="17" spans="1:37" ht="15.75" customHeight="1">
      <c r="A17" s="100"/>
      <c r="B17" s="101"/>
      <c r="C17" s="102">
        <v>1090</v>
      </c>
      <c r="D17" s="103"/>
      <c r="E17" s="104" t="s">
        <v>77</v>
      </c>
      <c r="F17" s="98">
        <v>3510</v>
      </c>
      <c r="G17" s="91"/>
      <c r="H17" s="87" t="s">
        <v>78</v>
      </c>
      <c r="J17" s="111" t="s">
        <v>72</v>
      </c>
      <c r="K17" s="113"/>
      <c r="L17" s="102">
        <v>3070</v>
      </c>
      <c r="M17" s="103"/>
      <c r="N17" s="104" t="s">
        <v>79</v>
      </c>
      <c r="O17" s="98">
        <v>3590</v>
      </c>
      <c r="P17" s="91"/>
      <c r="Q17" s="87" t="s">
        <v>80</v>
      </c>
      <c r="S17" s="114">
        <f>SUM(X11:X17)</f>
        <v>24190</v>
      </c>
      <c r="T17" s="115"/>
      <c r="U17" s="116">
        <v>5080</v>
      </c>
      <c r="V17" s="117"/>
      <c r="W17" s="118" t="s">
        <v>81</v>
      </c>
      <c r="X17" s="119">
        <v>4920</v>
      </c>
      <c r="Y17" s="120"/>
      <c r="Z17" s="94" t="s">
        <v>82</v>
      </c>
      <c r="AA17" s="95"/>
      <c r="AB17" s="100"/>
      <c r="AC17" s="101"/>
      <c r="AD17" s="121">
        <v>7085</v>
      </c>
      <c r="AE17" s="122"/>
      <c r="AF17" s="123" t="s">
        <v>83</v>
      </c>
      <c r="AG17" s="109" t="s">
        <v>84</v>
      </c>
      <c r="AH17" s="110"/>
      <c r="AI17" s="99"/>
    </row>
    <row r="18" spans="1:37" ht="15.75" customHeight="1">
      <c r="A18" s="100"/>
      <c r="B18" s="101"/>
      <c r="C18" s="102">
        <v>1100</v>
      </c>
      <c r="D18" s="103"/>
      <c r="E18" s="104" t="s">
        <v>85</v>
      </c>
      <c r="F18" s="98">
        <v>2600</v>
      </c>
      <c r="G18" s="91"/>
      <c r="H18" s="87" t="s">
        <v>86</v>
      </c>
      <c r="J18" s="114">
        <f>SUM(O11:O18)</f>
        <v>24290</v>
      </c>
      <c r="K18" s="124"/>
      <c r="L18" s="116">
        <v>3080</v>
      </c>
      <c r="M18" s="117"/>
      <c r="N18" s="118" t="s">
        <v>87</v>
      </c>
      <c r="O18" s="119">
        <v>240</v>
      </c>
      <c r="P18" s="120"/>
      <c r="Q18" s="87" t="s">
        <v>88</v>
      </c>
      <c r="S18" s="100" t="s">
        <v>89</v>
      </c>
      <c r="T18" s="101"/>
      <c r="U18" s="125">
        <v>5090</v>
      </c>
      <c r="V18" s="126"/>
      <c r="W18" s="92" t="s">
        <v>90</v>
      </c>
      <c r="X18" s="85">
        <v>5580</v>
      </c>
      <c r="Y18" s="93"/>
      <c r="Z18" s="94" t="s">
        <v>91</v>
      </c>
      <c r="AA18" s="95"/>
      <c r="AB18" s="100"/>
      <c r="AC18" s="101"/>
      <c r="AD18" s="121">
        <v>7090</v>
      </c>
      <c r="AE18" s="122"/>
      <c r="AF18" s="123" t="s">
        <v>92</v>
      </c>
      <c r="AG18" s="109" t="s">
        <v>84</v>
      </c>
      <c r="AH18" s="110"/>
      <c r="AI18" s="99"/>
    </row>
    <row r="19" spans="1:37" ht="15.75" customHeight="1">
      <c r="A19" s="100"/>
      <c r="B19" s="101"/>
      <c r="C19" s="102">
        <v>1110</v>
      </c>
      <c r="D19" s="103"/>
      <c r="E19" s="104" t="s">
        <v>93</v>
      </c>
      <c r="F19" s="98">
        <v>2750</v>
      </c>
      <c r="G19" s="91"/>
      <c r="H19" s="87" t="s">
        <v>94</v>
      </c>
      <c r="J19" s="100" t="s">
        <v>95</v>
      </c>
      <c r="K19" s="101"/>
      <c r="L19" s="125">
        <v>4010</v>
      </c>
      <c r="M19" s="126"/>
      <c r="N19" s="92" t="s">
        <v>96</v>
      </c>
      <c r="O19" s="85">
        <v>3940</v>
      </c>
      <c r="P19" s="93"/>
      <c r="Q19" s="87" t="s">
        <v>97</v>
      </c>
      <c r="S19" s="100"/>
      <c r="T19" s="101"/>
      <c r="U19" s="102">
        <v>5100</v>
      </c>
      <c r="V19" s="103"/>
      <c r="W19" s="104" t="s">
        <v>98</v>
      </c>
      <c r="X19" s="98">
        <v>4820</v>
      </c>
      <c r="Y19" s="91"/>
      <c r="Z19" s="94" t="s">
        <v>99</v>
      </c>
      <c r="AA19" s="95"/>
      <c r="AB19" s="111" t="s">
        <v>72</v>
      </c>
      <c r="AC19" s="127"/>
      <c r="AD19" s="102">
        <v>7100</v>
      </c>
      <c r="AE19" s="105"/>
      <c r="AF19" s="104" t="s">
        <v>100</v>
      </c>
      <c r="AG19" s="98">
        <v>7870</v>
      </c>
      <c r="AH19" s="91"/>
      <c r="AI19" s="99" t="s">
        <v>101</v>
      </c>
    </row>
    <row r="20" spans="1:37" ht="15.75" customHeight="1">
      <c r="A20" s="111" t="s">
        <v>72</v>
      </c>
      <c r="B20" s="112"/>
      <c r="C20" s="102">
        <v>1120</v>
      </c>
      <c r="D20" s="103"/>
      <c r="E20" s="104" t="s">
        <v>102</v>
      </c>
      <c r="F20" s="98">
        <v>2790</v>
      </c>
      <c r="G20" s="91"/>
      <c r="H20" s="87" t="s">
        <v>103</v>
      </c>
      <c r="J20" s="100"/>
      <c r="K20" s="101"/>
      <c r="L20" s="102">
        <v>4012</v>
      </c>
      <c r="M20" s="103"/>
      <c r="N20" s="104" t="s">
        <v>104</v>
      </c>
      <c r="O20" s="98">
        <v>3040</v>
      </c>
      <c r="P20" s="91"/>
      <c r="Q20" s="87" t="s">
        <v>105</v>
      </c>
      <c r="S20" s="100"/>
      <c r="T20" s="101"/>
      <c r="U20" s="102">
        <v>5110</v>
      </c>
      <c r="V20" s="103"/>
      <c r="W20" s="104" t="s">
        <v>106</v>
      </c>
      <c r="X20" s="98">
        <v>2510</v>
      </c>
      <c r="Y20" s="91"/>
      <c r="Z20" s="94" t="s">
        <v>107</v>
      </c>
      <c r="AA20" s="95"/>
      <c r="AB20" s="114">
        <f>SUM(AG11:AG20)</f>
        <v>43420</v>
      </c>
      <c r="AC20" s="128"/>
      <c r="AD20" s="116">
        <v>7110</v>
      </c>
      <c r="AE20" s="129"/>
      <c r="AF20" s="118" t="s">
        <v>108</v>
      </c>
      <c r="AG20" s="119">
        <v>6050</v>
      </c>
      <c r="AH20" s="120"/>
      <c r="AI20" s="99" t="s">
        <v>109</v>
      </c>
    </row>
    <row r="21" spans="1:37" ht="15.75" customHeight="1">
      <c r="A21" s="114">
        <f>SUM(F11:F21)</f>
        <v>37840</v>
      </c>
      <c r="B21" s="115"/>
      <c r="C21" s="116">
        <v>1130</v>
      </c>
      <c r="D21" s="117"/>
      <c r="E21" s="118" t="s">
        <v>110</v>
      </c>
      <c r="F21" s="119">
        <v>4290</v>
      </c>
      <c r="G21" s="120"/>
      <c r="H21" s="87" t="s">
        <v>111</v>
      </c>
      <c r="J21" s="100"/>
      <c r="K21" s="101"/>
      <c r="L21" s="102">
        <v>4020</v>
      </c>
      <c r="M21" s="103"/>
      <c r="N21" s="104" t="s">
        <v>112</v>
      </c>
      <c r="O21" s="98">
        <v>2890</v>
      </c>
      <c r="P21" s="91"/>
      <c r="Q21" s="87" t="s">
        <v>113</v>
      </c>
      <c r="S21" s="111" t="s">
        <v>72</v>
      </c>
      <c r="T21" s="112"/>
      <c r="U21" s="102">
        <v>5111</v>
      </c>
      <c r="V21" s="103"/>
      <c r="W21" s="104" t="s">
        <v>114</v>
      </c>
      <c r="X21" s="98">
        <v>5010</v>
      </c>
      <c r="Y21" s="91"/>
      <c r="Z21" s="94" t="s">
        <v>115</v>
      </c>
      <c r="AA21" s="95"/>
      <c r="AB21" s="100" t="s">
        <v>116</v>
      </c>
      <c r="AC21" s="101"/>
      <c r="AD21" s="125">
        <v>8010</v>
      </c>
      <c r="AE21" s="130"/>
      <c r="AF21" s="92" t="s">
        <v>117</v>
      </c>
      <c r="AG21" s="85">
        <v>1340</v>
      </c>
      <c r="AH21" s="93"/>
      <c r="AI21" s="99" t="s">
        <v>118</v>
      </c>
    </row>
    <row r="22" spans="1:37" ht="15.75" customHeight="1">
      <c r="A22" s="100" t="s">
        <v>119</v>
      </c>
      <c r="B22" s="101"/>
      <c r="C22" s="125">
        <v>2015</v>
      </c>
      <c r="D22" s="126"/>
      <c r="E22" s="92" t="s">
        <v>120</v>
      </c>
      <c r="F22" s="85">
        <v>7260</v>
      </c>
      <c r="G22" s="93"/>
      <c r="H22" s="87" t="s">
        <v>121</v>
      </c>
      <c r="J22" s="100"/>
      <c r="K22" s="101"/>
      <c r="L22" s="102">
        <v>4040</v>
      </c>
      <c r="M22" s="103"/>
      <c r="N22" s="104" t="s">
        <v>122</v>
      </c>
      <c r="O22" s="98">
        <v>2060</v>
      </c>
      <c r="P22" s="91"/>
      <c r="Q22" s="87" t="s">
        <v>123</v>
      </c>
      <c r="S22" s="114">
        <f>SUM(X18:X22)</f>
        <v>24220</v>
      </c>
      <c r="T22" s="115"/>
      <c r="U22" s="116">
        <v>5120</v>
      </c>
      <c r="V22" s="117"/>
      <c r="W22" s="118" t="s">
        <v>124</v>
      </c>
      <c r="X22" s="119">
        <v>6300</v>
      </c>
      <c r="Y22" s="120"/>
      <c r="Z22" s="94" t="s">
        <v>125</v>
      </c>
      <c r="AA22" s="95"/>
      <c r="AB22" s="131" t="s">
        <v>126</v>
      </c>
      <c r="AC22" s="132"/>
      <c r="AD22" s="102">
        <v>8020</v>
      </c>
      <c r="AE22" s="105"/>
      <c r="AF22" s="104" t="s">
        <v>127</v>
      </c>
      <c r="AG22" s="98">
        <v>3220</v>
      </c>
      <c r="AH22" s="91"/>
      <c r="AI22" s="99" t="s">
        <v>128</v>
      </c>
    </row>
    <row r="23" spans="1:37" ht="15.75" customHeight="1">
      <c r="A23" s="100"/>
      <c r="B23" s="101"/>
      <c r="C23" s="133">
        <v>2011</v>
      </c>
      <c r="D23" s="134"/>
      <c r="E23" s="123" t="s">
        <v>129</v>
      </c>
      <c r="F23" s="109" t="s">
        <v>130</v>
      </c>
      <c r="G23" s="110"/>
      <c r="H23" s="87"/>
      <c r="J23" s="100"/>
      <c r="K23" s="101"/>
      <c r="L23" s="102">
        <v>4050</v>
      </c>
      <c r="M23" s="103"/>
      <c r="N23" s="104" t="s">
        <v>131</v>
      </c>
      <c r="O23" s="98">
        <v>2610</v>
      </c>
      <c r="P23" s="91"/>
      <c r="Q23" s="87" t="s">
        <v>132</v>
      </c>
      <c r="S23" s="100" t="s">
        <v>133</v>
      </c>
      <c r="T23" s="101"/>
      <c r="U23" s="125">
        <v>6010</v>
      </c>
      <c r="V23" s="126"/>
      <c r="W23" s="92" t="s">
        <v>134</v>
      </c>
      <c r="X23" s="85">
        <v>5860</v>
      </c>
      <c r="Y23" s="135"/>
      <c r="Z23" s="1" t="s">
        <v>135</v>
      </c>
      <c r="AA23" s="95"/>
      <c r="AB23" s="111" t="s">
        <v>72</v>
      </c>
      <c r="AC23" s="127"/>
      <c r="AD23" s="102">
        <v>8030</v>
      </c>
      <c r="AE23" s="105"/>
      <c r="AF23" s="104" t="s">
        <v>136</v>
      </c>
      <c r="AG23" s="98">
        <v>3230</v>
      </c>
      <c r="AH23" s="91"/>
      <c r="AI23" s="99" t="s">
        <v>137</v>
      </c>
    </row>
    <row r="24" spans="1:37" ht="15.75" customHeight="1">
      <c r="A24" s="100"/>
      <c r="B24" s="101"/>
      <c r="C24" s="102">
        <v>2020</v>
      </c>
      <c r="D24" s="103"/>
      <c r="E24" s="104" t="s">
        <v>138</v>
      </c>
      <c r="F24" s="98">
        <v>4620</v>
      </c>
      <c r="G24" s="91"/>
      <c r="H24" s="87" t="s">
        <v>139</v>
      </c>
      <c r="J24" s="100"/>
      <c r="K24" s="101"/>
      <c r="L24" s="102">
        <v>4060</v>
      </c>
      <c r="M24" s="103"/>
      <c r="N24" s="104" t="s">
        <v>140</v>
      </c>
      <c r="O24" s="98">
        <v>2800</v>
      </c>
      <c r="P24" s="91"/>
      <c r="Q24" s="87" t="s">
        <v>141</v>
      </c>
      <c r="S24" s="100"/>
      <c r="T24" s="101"/>
      <c r="U24" s="102">
        <v>6020</v>
      </c>
      <c r="V24" s="103"/>
      <c r="W24" s="104" t="s">
        <v>142</v>
      </c>
      <c r="X24" s="98">
        <v>4050</v>
      </c>
      <c r="Y24" s="91"/>
      <c r="Z24" s="94" t="s">
        <v>143</v>
      </c>
      <c r="AA24" s="95"/>
      <c r="AB24" s="114">
        <f>SUM(AG21:AG24)</f>
        <v>8440</v>
      </c>
      <c r="AC24" s="128"/>
      <c r="AD24" s="116">
        <v>8035</v>
      </c>
      <c r="AE24" s="129"/>
      <c r="AF24" s="118" t="s">
        <v>144</v>
      </c>
      <c r="AG24" s="119">
        <v>650</v>
      </c>
      <c r="AH24" s="120"/>
      <c r="AI24" s="99" t="s">
        <v>145</v>
      </c>
    </row>
    <row r="25" spans="1:37" ht="15.75" customHeight="1">
      <c r="A25" s="100"/>
      <c r="B25" s="101"/>
      <c r="C25" s="102">
        <v>2025</v>
      </c>
      <c r="D25" s="103"/>
      <c r="E25" s="104" t="s">
        <v>146</v>
      </c>
      <c r="F25" s="98">
        <v>3960</v>
      </c>
      <c r="G25" s="91"/>
      <c r="H25" s="87" t="s">
        <v>147</v>
      </c>
      <c r="J25" s="100"/>
      <c r="K25" s="101"/>
      <c r="L25" s="102">
        <v>4072</v>
      </c>
      <c r="M25" s="103"/>
      <c r="N25" s="104" t="s">
        <v>148</v>
      </c>
      <c r="O25" s="98">
        <v>3980</v>
      </c>
      <c r="P25" s="91"/>
      <c r="Q25" s="87" t="s">
        <v>149</v>
      </c>
      <c r="S25" s="100"/>
      <c r="T25" s="101"/>
      <c r="U25" s="121">
        <v>6030</v>
      </c>
      <c r="V25" s="136"/>
      <c r="W25" s="137" t="s">
        <v>150</v>
      </c>
      <c r="X25" s="109" t="s">
        <v>151</v>
      </c>
      <c r="Y25" s="110"/>
      <c r="Z25" s="94"/>
      <c r="AA25" s="95"/>
      <c r="AB25" s="100" t="s">
        <v>152</v>
      </c>
      <c r="AC25" s="101"/>
      <c r="AD25" s="125">
        <v>8040</v>
      </c>
      <c r="AE25" s="130"/>
      <c r="AF25" s="92" t="s">
        <v>153</v>
      </c>
      <c r="AG25" s="85">
        <v>2510</v>
      </c>
      <c r="AH25" s="93"/>
      <c r="AI25" s="99" t="s">
        <v>154</v>
      </c>
    </row>
    <row r="26" spans="1:37" ht="15.75" customHeight="1">
      <c r="A26" s="100"/>
      <c r="B26" s="101"/>
      <c r="C26" s="102">
        <v>2030</v>
      </c>
      <c r="D26" s="103"/>
      <c r="E26" s="104" t="s">
        <v>155</v>
      </c>
      <c r="F26" s="98">
        <v>2830</v>
      </c>
      <c r="G26" s="91"/>
      <c r="H26" s="87" t="s">
        <v>156</v>
      </c>
      <c r="J26" s="100"/>
      <c r="K26" s="101"/>
      <c r="L26" s="102">
        <v>4080</v>
      </c>
      <c r="M26" s="103"/>
      <c r="N26" s="104" t="s">
        <v>157</v>
      </c>
      <c r="O26" s="98">
        <v>3570</v>
      </c>
      <c r="P26" s="91"/>
      <c r="Q26" s="87" t="s">
        <v>158</v>
      </c>
      <c r="S26" s="100"/>
      <c r="T26" s="101"/>
      <c r="U26" s="121">
        <v>6040</v>
      </c>
      <c r="V26" s="136"/>
      <c r="W26" s="123" t="s">
        <v>159</v>
      </c>
      <c r="X26" s="109" t="s">
        <v>160</v>
      </c>
      <c r="Y26" s="110"/>
      <c r="Z26" s="94" t="s">
        <v>161</v>
      </c>
      <c r="AA26" s="95"/>
      <c r="AB26" s="100"/>
      <c r="AC26" s="101"/>
      <c r="AD26" s="102">
        <v>8050</v>
      </c>
      <c r="AE26" s="105"/>
      <c r="AF26" s="104" t="s">
        <v>162</v>
      </c>
      <c r="AG26" s="98">
        <v>4030</v>
      </c>
      <c r="AH26" s="91"/>
      <c r="AI26" s="99" t="s">
        <v>163</v>
      </c>
    </row>
    <row r="27" spans="1:37" ht="15.75" customHeight="1">
      <c r="A27" s="100"/>
      <c r="B27" s="101"/>
      <c r="C27" s="102">
        <v>2040</v>
      </c>
      <c r="D27" s="103"/>
      <c r="E27" s="104" t="s">
        <v>164</v>
      </c>
      <c r="F27" s="98">
        <v>4670</v>
      </c>
      <c r="G27" s="91"/>
      <c r="H27" s="87" t="s">
        <v>165</v>
      </c>
      <c r="J27" s="100"/>
      <c r="K27" s="101"/>
      <c r="L27" s="102">
        <v>4090</v>
      </c>
      <c r="M27" s="103"/>
      <c r="N27" s="104" t="s">
        <v>166</v>
      </c>
      <c r="O27" s="98">
        <v>3550</v>
      </c>
      <c r="P27" s="91"/>
      <c r="Q27" s="87" t="s">
        <v>167</v>
      </c>
      <c r="S27" s="100"/>
      <c r="T27" s="101"/>
      <c r="U27" s="102">
        <v>6041</v>
      </c>
      <c r="V27" s="103"/>
      <c r="W27" s="104" t="s">
        <v>168</v>
      </c>
      <c r="X27" s="98">
        <v>6740</v>
      </c>
      <c r="Y27" s="91"/>
      <c r="Z27" s="94" t="s">
        <v>169</v>
      </c>
      <c r="AA27" s="95"/>
      <c r="AB27" s="100"/>
      <c r="AC27" s="101"/>
      <c r="AD27" s="102">
        <v>8060</v>
      </c>
      <c r="AE27" s="105"/>
      <c r="AF27" s="104" t="s">
        <v>170</v>
      </c>
      <c r="AG27" s="98">
        <v>4760</v>
      </c>
      <c r="AH27" s="91"/>
      <c r="AI27" s="99" t="s">
        <v>171</v>
      </c>
    </row>
    <row r="28" spans="1:37" ht="15.75" customHeight="1">
      <c r="A28" s="100"/>
      <c r="B28" s="101"/>
      <c r="C28" s="102">
        <v>2050</v>
      </c>
      <c r="D28" s="103"/>
      <c r="E28" s="104" t="s">
        <v>172</v>
      </c>
      <c r="F28" s="98">
        <v>4000</v>
      </c>
      <c r="G28" s="91"/>
      <c r="H28" s="87" t="s">
        <v>173</v>
      </c>
      <c r="J28" s="111" t="s">
        <v>72</v>
      </c>
      <c r="K28" s="113"/>
      <c r="L28" s="102">
        <v>4100</v>
      </c>
      <c r="M28" s="103"/>
      <c r="N28" s="104" t="s">
        <v>174</v>
      </c>
      <c r="O28" s="98">
        <v>2870</v>
      </c>
      <c r="P28" s="91"/>
      <c r="Q28" s="87" t="s">
        <v>175</v>
      </c>
      <c r="S28" s="100"/>
      <c r="T28" s="101"/>
      <c r="U28" s="102">
        <v>6060</v>
      </c>
      <c r="V28" s="103"/>
      <c r="W28" s="104" t="s">
        <v>176</v>
      </c>
      <c r="X28" s="98">
        <v>4310</v>
      </c>
      <c r="Y28" s="91"/>
      <c r="Z28" s="94" t="s">
        <v>177</v>
      </c>
      <c r="AA28" s="95"/>
      <c r="AB28" s="100"/>
      <c r="AC28" s="101"/>
      <c r="AD28" s="102">
        <v>8071</v>
      </c>
      <c r="AE28" s="105"/>
      <c r="AF28" s="104" t="s">
        <v>178</v>
      </c>
      <c r="AG28" s="98">
        <v>3890</v>
      </c>
      <c r="AH28" s="91"/>
      <c r="AI28" s="99" t="s">
        <v>179</v>
      </c>
    </row>
    <row r="29" spans="1:37" ht="15.75" customHeight="1">
      <c r="A29" s="100"/>
      <c r="B29" s="101"/>
      <c r="C29" s="102">
        <v>2055</v>
      </c>
      <c r="D29" s="103"/>
      <c r="E29" s="104" t="s">
        <v>180</v>
      </c>
      <c r="F29" s="98">
        <v>2330</v>
      </c>
      <c r="G29" s="91"/>
      <c r="H29" s="87" t="s">
        <v>181</v>
      </c>
      <c r="J29" s="114">
        <f>SUM(O19:O29)</f>
        <v>34160</v>
      </c>
      <c r="K29" s="124"/>
      <c r="L29" s="116">
        <v>4102</v>
      </c>
      <c r="M29" s="117"/>
      <c r="N29" s="118" t="s">
        <v>182</v>
      </c>
      <c r="O29" s="119">
        <v>2850</v>
      </c>
      <c r="P29" s="120"/>
      <c r="Q29" s="87" t="s">
        <v>183</v>
      </c>
      <c r="S29" s="100"/>
      <c r="T29" s="101"/>
      <c r="U29" s="102">
        <v>6070</v>
      </c>
      <c r="V29" s="103"/>
      <c r="W29" s="104" t="s">
        <v>184</v>
      </c>
      <c r="X29" s="98">
        <v>7330</v>
      </c>
      <c r="Y29" s="91"/>
      <c r="Z29" s="94" t="s">
        <v>185</v>
      </c>
      <c r="AA29" s="95"/>
      <c r="AB29" s="111" t="s">
        <v>72</v>
      </c>
      <c r="AC29" s="127"/>
      <c r="AD29" s="102">
        <v>8072</v>
      </c>
      <c r="AE29" s="105"/>
      <c r="AF29" s="104" t="s">
        <v>186</v>
      </c>
      <c r="AG29" s="98">
        <v>3850</v>
      </c>
      <c r="AH29" s="91"/>
      <c r="AI29" s="99" t="s">
        <v>187</v>
      </c>
    </row>
    <row r="30" spans="1:37" ht="15.75" customHeight="1">
      <c r="A30" s="111" t="s">
        <v>72</v>
      </c>
      <c r="B30" s="112"/>
      <c r="C30" s="102">
        <v>2060</v>
      </c>
      <c r="D30" s="103"/>
      <c r="E30" s="104" t="s">
        <v>188</v>
      </c>
      <c r="F30" s="98">
        <v>3440</v>
      </c>
      <c r="G30" s="91"/>
      <c r="H30" s="87" t="s">
        <v>189</v>
      </c>
      <c r="J30" s="100" t="s">
        <v>190</v>
      </c>
      <c r="K30" s="101"/>
      <c r="L30" s="125">
        <v>4110</v>
      </c>
      <c r="M30" s="126"/>
      <c r="N30" s="92" t="s">
        <v>191</v>
      </c>
      <c r="O30" s="85">
        <v>4000</v>
      </c>
      <c r="P30" s="93"/>
      <c r="Q30" s="87" t="s">
        <v>192</v>
      </c>
      <c r="S30" s="100"/>
      <c r="T30" s="101"/>
      <c r="U30" s="102">
        <v>6090</v>
      </c>
      <c r="V30" s="105"/>
      <c r="W30" s="104" t="s">
        <v>193</v>
      </c>
      <c r="X30" s="98">
        <v>2550</v>
      </c>
      <c r="Y30" s="91"/>
      <c r="Z30" s="94" t="s">
        <v>194</v>
      </c>
      <c r="AA30" s="95"/>
      <c r="AB30" s="138">
        <f>SUM(AG25:AG30)</f>
        <v>22890</v>
      </c>
      <c r="AC30" s="128"/>
      <c r="AD30" s="116">
        <v>8080</v>
      </c>
      <c r="AE30" s="129"/>
      <c r="AF30" s="118" t="s">
        <v>195</v>
      </c>
      <c r="AG30" s="119">
        <v>3850</v>
      </c>
      <c r="AH30" s="120"/>
      <c r="AI30" s="99" t="s">
        <v>196</v>
      </c>
    </row>
    <row r="31" spans="1:37" ht="15.75" customHeight="1">
      <c r="A31" s="114">
        <f>SUM(F22:F31)</f>
        <v>37330</v>
      </c>
      <c r="B31" s="115"/>
      <c r="C31" s="116">
        <v>2070</v>
      </c>
      <c r="D31" s="117"/>
      <c r="E31" s="118" t="s">
        <v>197</v>
      </c>
      <c r="F31" s="119">
        <v>4220</v>
      </c>
      <c r="G31" s="120"/>
      <c r="H31" s="87" t="s">
        <v>198</v>
      </c>
      <c r="J31" s="100"/>
      <c r="K31" s="101"/>
      <c r="L31" s="102">
        <v>4120</v>
      </c>
      <c r="M31" s="103"/>
      <c r="N31" s="104" t="s">
        <v>199</v>
      </c>
      <c r="O31" s="98">
        <v>5200</v>
      </c>
      <c r="P31" s="91"/>
      <c r="Q31" s="87" t="s">
        <v>200</v>
      </c>
      <c r="S31" s="111" t="s">
        <v>72</v>
      </c>
      <c r="T31" s="113"/>
      <c r="U31" s="102">
        <v>6100</v>
      </c>
      <c r="V31" s="105"/>
      <c r="W31" s="104" t="s">
        <v>201</v>
      </c>
      <c r="X31" s="98">
        <v>4140</v>
      </c>
      <c r="Y31" s="91"/>
      <c r="Z31" s="94" t="s">
        <v>202</v>
      </c>
      <c r="AA31" s="95"/>
      <c r="AB31" s="100" t="s">
        <v>203</v>
      </c>
      <c r="AC31" s="101"/>
      <c r="AD31" s="125">
        <v>8090</v>
      </c>
      <c r="AE31" s="130"/>
      <c r="AF31" s="92" t="s">
        <v>204</v>
      </c>
      <c r="AG31" s="85">
        <v>3740</v>
      </c>
      <c r="AH31" s="93"/>
      <c r="AI31" s="99" t="s">
        <v>205</v>
      </c>
      <c r="AK31" s="70"/>
    </row>
    <row r="32" spans="1:37" ht="15.75" customHeight="1" thickBot="1">
      <c r="A32" s="100" t="s">
        <v>206</v>
      </c>
      <c r="B32" s="101"/>
      <c r="C32" s="125">
        <v>2080</v>
      </c>
      <c r="D32" s="126"/>
      <c r="E32" s="92" t="s">
        <v>207</v>
      </c>
      <c r="F32" s="85">
        <v>4650</v>
      </c>
      <c r="G32" s="93"/>
      <c r="H32" s="87" t="s">
        <v>208</v>
      </c>
      <c r="J32" s="111" t="s">
        <v>72</v>
      </c>
      <c r="K32" s="113"/>
      <c r="L32" s="102">
        <v>4130</v>
      </c>
      <c r="M32" s="103"/>
      <c r="N32" s="104" t="s">
        <v>209</v>
      </c>
      <c r="O32" s="98">
        <v>1240</v>
      </c>
      <c r="P32" s="91"/>
      <c r="Q32" s="87" t="s">
        <v>210</v>
      </c>
      <c r="S32" s="139">
        <f>SUM(X23:X32)</f>
        <v>37410</v>
      </c>
      <c r="T32" s="140"/>
      <c r="U32" s="141">
        <v>6110</v>
      </c>
      <c r="V32" s="142"/>
      <c r="W32" s="143" t="s">
        <v>211</v>
      </c>
      <c r="X32" s="144">
        <v>2430</v>
      </c>
      <c r="Y32" s="145"/>
      <c r="Z32" s="94" t="s">
        <v>212</v>
      </c>
      <c r="AA32" s="146"/>
      <c r="AB32" s="100"/>
      <c r="AC32" s="101"/>
      <c r="AD32" s="102">
        <v>8100</v>
      </c>
      <c r="AE32" s="105"/>
      <c r="AF32" s="104" t="s">
        <v>213</v>
      </c>
      <c r="AG32" s="98">
        <v>2930</v>
      </c>
      <c r="AH32" s="91"/>
      <c r="AI32" s="99" t="s">
        <v>214</v>
      </c>
    </row>
    <row r="33" spans="1:35" ht="15.75" customHeight="1" thickBot="1">
      <c r="A33" s="100"/>
      <c r="B33" s="101"/>
      <c r="C33" s="102">
        <v>2090</v>
      </c>
      <c r="D33" s="103"/>
      <c r="E33" s="104" t="s">
        <v>215</v>
      </c>
      <c r="F33" s="98">
        <v>3930</v>
      </c>
      <c r="G33" s="91"/>
      <c r="H33" s="87" t="s">
        <v>216</v>
      </c>
      <c r="J33" s="139">
        <f>SUM(O30:O33)</f>
        <v>17180</v>
      </c>
      <c r="K33" s="147"/>
      <c r="L33" s="141">
        <v>4140</v>
      </c>
      <c r="M33" s="148"/>
      <c r="N33" s="143" t="s">
        <v>217</v>
      </c>
      <c r="O33" s="144">
        <v>6740</v>
      </c>
      <c r="P33" s="145"/>
      <c r="Q33" s="87" t="s">
        <v>218</v>
      </c>
      <c r="AA33" s="149"/>
      <c r="AB33" s="111" t="s">
        <v>72</v>
      </c>
      <c r="AC33" s="127"/>
      <c r="AD33" s="102">
        <v>8110</v>
      </c>
      <c r="AE33" s="105"/>
      <c r="AF33" s="104" t="s">
        <v>219</v>
      </c>
      <c r="AG33" s="98">
        <v>1170</v>
      </c>
      <c r="AH33" s="91"/>
      <c r="AI33" s="99" t="s">
        <v>220</v>
      </c>
    </row>
    <row r="34" spans="1:35" ht="15.75" customHeight="1" thickBot="1">
      <c r="A34" s="100"/>
      <c r="B34" s="101"/>
      <c r="C34" s="102">
        <v>2100</v>
      </c>
      <c r="D34" s="103"/>
      <c r="E34" s="104" t="s">
        <v>221</v>
      </c>
      <c r="F34" s="98">
        <v>4480</v>
      </c>
      <c r="G34" s="91"/>
      <c r="H34" s="87" t="s">
        <v>222</v>
      </c>
      <c r="Q34" s="150"/>
      <c r="X34" s="151"/>
      <c r="Y34" s="151"/>
      <c r="AB34" s="139">
        <f>SUM(AG31:AG34)</f>
        <v>11100</v>
      </c>
      <c r="AC34" s="147"/>
      <c r="AD34" s="141">
        <v>8120</v>
      </c>
      <c r="AE34" s="148"/>
      <c r="AF34" s="143" t="s">
        <v>223</v>
      </c>
      <c r="AG34" s="144">
        <v>3260</v>
      </c>
      <c r="AH34" s="145"/>
      <c r="AI34" s="99" t="s">
        <v>224</v>
      </c>
    </row>
    <row r="35" spans="1:35" ht="15.75" customHeight="1">
      <c r="A35" s="111" t="s">
        <v>72</v>
      </c>
      <c r="B35" s="112"/>
      <c r="C35" s="102">
        <v>2120</v>
      </c>
      <c r="D35" s="103"/>
      <c r="E35" s="104" t="s">
        <v>225</v>
      </c>
      <c r="F35" s="98">
        <v>2850</v>
      </c>
      <c r="G35" s="91"/>
      <c r="H35" s="87" t="s">
        <v>226</v>
      </c>
      <c r="Q35" s="150"/>
    </row>
    <row r="36" spans="1:35" ht="15.75" customHeight="1" thickBot="1">
      <c r="A36" s="139">
        <f>SUM(F32:F36)</f>
        <v>19760</v>
      </c>
      <c r="B36" s="147"/>
      <c r="C36" s="141">
        <v>2130</v>
      </c>
      <c r="D36" s="148"/>
      <c r="E36" s="143" t="s">
        <v>227</v>
      </c>
      <c r="F36" s="144">
        <v>3850</v>
      </c>
      <c r="G36" s="145"/>
      <c r="H36" s="87" t="s">
        <v>228</v>
      </c>
      <c r="Q36" s="150"/>
      <c r="X36" s="151"/>
      <c r="Y36" s="151"/>
    </row>
    <row r="37" spans="1:35" ht="15.75" customHeight="1">
      <c r="F37" s="79"/>
      <c r="G37" s="79"/>
      <c r="H37" s="79"/>
      <c r="O37" s="79"/>
      <c r="P37" s="79"/>
      <c r="Q37" s="79"/>
      <c r="X37" s="151"/>
      <c r="Y37" s="151"/>
      <c r="AG37" s="151"/>
      <c r="AH37" s="151"/>
    </row>
    <row r="38" spans="1:35" ht="15.75" hidden="1" customHeight="1">
      <c r="F38" s="79"/>
      <c r="G38" s="79"/>
      <c r="H38" s="79"/>
      <c r="O38" s="79"/>
      <c r="P38" s="79"/>
      <c r="Q38" s="79"/>
    </row>
    <row r="39" spans="1:35" ht="15.75" hidden="1" customHeight="1">
      <c r="F39" s="79"/>
      <c r="G39" s="79"/>
      <c r="H39" s="79"/>
      <c r="O39" s="79"/>
      <c r="P39" s="79"/>
      <c r="Q39" s="79"/>
    </row>
    <row r="40" spans="1:35" ht="15.75" customHeight="1">
      <c r="A40" s="70" t="s">
        <v>229</v>
      </c>
      <c r="K40" s="152"/>
      <c r="L40" s="152"/>
      <c r="M40" s="152"/>
      <c r="N40" s="152"/>
      <c r="O40" s="152"/>
      <c r="P40" s="152"/>
      <c r="Q40"/>
      <c r="R40" s="153"/>
      <c r="S40"/>
    </row>
    <row r="41" spans="1:35" ht="15.6" customHeight="1">
      <c r="A41" s="154" t="s">
        <v>230</v>
      </c>
      <c r="B41" s="155" t="s">
        <v>231</v>
      </c>
      <c r="C41" s="156"/>
      <c r="D41" s="157"/>
      <c r="E41" s="154" t="s">
        <v>232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160"/>
      <c r="Q41" s="1" t="s">
        <v>233</v>
      </c>
      <c r="R41" s="1"/>
      <c r="S41" s="1"/>
      <c r="T41" s="1"/>
      <c r="U41" s="1"/>
      <c r="V41" s="1"/>
      <c r="W41" s="1"/>
      <c r="X41" s="1"/>
      <c r="Y41" s="1"/>
    </row>
    <row r="42" spans="1:35" ht="15.75" customHeight="1">
      <c r="A42" s="154" t="s">
        <v>234</v>
      </c>
      <c r="AF42" s="161" t="s">
        <v>235</v>
      </c>
      <c r="AG42" s="162"/>
      <c r="AH42" s="163">
        <f>SUM(A21,A31,A36,J18,J29,J33,S17,S22,S32,AB20)</f>
        <v>299800</v>
      </c>
    </row>
    <row r="43" spans="1:35" ht="15.75" customHeight="1">
      <c r="A43" s="154" t="s">
        <v>236</v>
      </c>
      <c r="AF43" s="164" t="s">
        <v>237</v>
      </c>
      <c r="AG43" s="165"/>
      <c r="AH43" s="166">
        <f>SUM(AB24,AB30,AB34)</f>
        <v>42430</v>
      </c>
    </row>
    <row r="44" spans="1:35" ht="15.75" customHeight="1">
      <c r="A44" s="154" t="s">
        <v>238</v>
      </c>
      <c r="AF44" s="164" t="s">
        <v>239</v>
      </c>
      <c r="AG44" s="165"/>
      <c r="AH44" s="166">
        <f>SUM(AH42,AH43)</f>
        <v>342230</v>
      </c>
      <c r="AI44" s="1"/>
    </row>
    <row r="45" spans="1:35" ht="15.6" customHeight="1">
      <c r="A45" s="154" t="s">
        <v>240</v>
      </c>
      <c r="B45" s="167"/>
      <c r="C45" s="167"/>
      <c r="D45" s="167"/>
      <c r="E45" s="167"/>
      <c r="F45" s="167"/>
      <c r="G45" s="167"/>
      <c r="H45" s="167"/>
      <c r="J45" s="167"/>
      <c r="K45" s="167"/>
      <c r="L45" s="167"/>
      <c r="M45" s="167"/>
      <c r="N45" s="167"/>
      <c r="O45" s="167"/>
      <c r="P45" s="167"/>
      <c r="Q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"/>
      <c r="AF45" s="1"/>
      <c r="AG45" s="1"/>
      <c r="AH45" s="1"/>
      <c r="AI45" s="1"/>
    </row>
  </sheetData>
  <sheetProtection algorithmName="SHA-512" hashValue="txPebouH+ZSm7AfWVKhORs7XaHIcHurAsH7XWodfJx7rRNOV70av2bdXKYsClsJgKxA2Nenlm0yPG1rFXzcXLA==" saltValue="dXshUkI6+g5/NCG2/8vvhQ==" spinCount="100000" sheet="1" scenarios="1" formatCells="0" autoFilter="0"/>
  <protectedRanges>
    <protectedRange sqref="AZ31" name="範囲1"/>
  </protectedRanges>
  <mergeCells count="179">
    <mergeCell ref="C34:D34"/>
    <mergeCell ref="AB34:AC34"/>
    <mergeCell ref="AD34:AE34"/>
    <mergeCell ref="A35:B35"/>
    <mergeCell ref="C35:D35"/>
    <mergeCell ref="A36:B36"/>
    <mergeCell ref="C36:D36"/>
    <mergeCell ref="J32:K32"/>
    <mergeCell ref="L32:M32"/>
    <mergeCell ref="S32:T32"/>
    <mergeCell ref="U32:V32"/>
    <mergeCell ref="AD32:AE32"/>
    <mergeCell ref="C33:D33"/>
    <mergeCell ref="J33:K33"/>
    <mergeCell ref="L33:M33"/>
    <mergeCell ref="AB33:AC33"/>
    <mergeCell ref="AD33:AE33"/>
    <mergeCell ref="AD30:AE30"/>
    <mergeCell ref="A31:B31"/>
    <mergeCell ref="C31:D31"/>
    <mergeCell ref="L31:M31"/>
    <mergeCell ref="S31:T31"/>
    <mergeCell ref="U31:V31"/>
    <mergeCell ref="AB31:AC32"/>
    <mergeCell ref="AD31:AE31"/>
    <mergeCell ref="A32:B34"/>
    <mergeCell ref="C32:D32"/>
    <mergeCell ref="A30:B30"/>
    <mergeCell ref="C30:D30"/>
    <mergeCell ref="J30:K31"/>
    <mergeCell ref="L30:M30"/>
    <mergeCell ref="U30:V30"/>
    <mergeCell ref="AB30:AC30"/>
    <mergeCell ref="C29:D29"/>
    <mergeCell ref="J29:K29"/>
    <mergeCell ref="L29:M29"/>
    <mergeCell ref="U29:V29"/>
    <mergeCell ref="AB29:AC29"/>
    <mergeCell ref="AD29:AE29"/>
    <mergeCell ref="AD26:AE26"/>
    <mergeCell ref="C27:D27"/>
    <mergeCell ref="L27:M27"/>
    <mergeCell ref="U27:V27"/>
    <mergeCell ref="AD27:AE27"/>
    <mergeCell ref="C28:D28"/>
    <mergeCell ref="J28:K28"/>
    <mergeCell ref="L28:M28"/>
    <mergeCell ref="U28:V28"/>
    <mergeCell ref="AD28:AE28"/>
    <mergeCell ref="C25:D25"/>
    <mergeCell ref="L25:M25"/>
    <mergeCell ref="U25:V25"/>
    <mergeCell ref="X25:Y25"/>
    <mergeCell ref="AB25:AC28"/>
    <mergeCell ref="AD25:AE25"/>
    <mergeCell ref="C26:D26"/>
    <mergeCell ref="L26:M26"/>
    <mergeCell ref="U26:V26"/>
    <mergeCell ref="X26:Y26"/>
    <mergeCell ref="AD23:AE23"/>
    <mergeCell ref="C24:D24"/>
    <mergeCell ref="L24:M24"/>
    <mergeCell ref="U24:V24"/>
    <mergeCell ref="AB24:AC24"/>
    <mergeCell ref="AD24:AE24"/>
    <mergeCell ref="A22:B29"/>
    <mergeCell ref="C22:D22"/>
    <mergeCell ref="L22:M22"/>
    <mergeCell ref="S22:T22"/>
    <mergeCell ref="U22:V22"/>
    <mergeCell ref="AB22:AC22"/>
    <mergeCell ref="C23:D23"/>
    <mergeCell ref="F23:G23"/>
    <mergeCell ref="L23:M23"/>
    <mergeCell ref="S23:T30"/>
    <mergeCell ref="A21:B21"/>
    <mergeCell ref="C21:D21"/>
    <mergeCell ref="L21:M21"/>
    <mergeCell ref="S21:T21"/>
    <mergeCell ref="U21:V21"/>
    <mergeCell ref="AB21:AC21"/>
    <mergeCell ref="A20:B20"/>
    <mergeCell ref="C20:D20"/>
    <mergeCell ref="L20:M20"/>
    <mergeCell ref="U20:V20"/>
    <mergeCell ref="AB20:AC20"/>
    <mergeCell ref="AD20:AE20"/>
    <mergeCell ref="C19:D19"/>
    <mergeCell ref="J19:K27"/>
    <mergeCell ref="L19:M19"/>
    <mergeCell ref="U19:V19"/>
    <mergeCell ref="AB19:AC19"/>
    <mergeCell ref="AD19:AE19"/>
    <mergeCell ref="AD21:AE21"/>
    <mergeCell ref="AD22:AE22"/>
    <mergeCell ref="U23:V23"/>
    <mergeCell ref="AB23:AC23"/>
    <mergeCell ref="U17:V17"/>
    <mergeCell ref="AD17:AE17"/>
    <mergeCell ref="AG17:AH17"/>
    <mergeCell ref="C18:D18"/>
    <mergeCell ref="J18:K18"/>
    <mergeCell ref="L18:M18"/>
    <mergeCell ref="S18:T20"/>
    <mergeCell ref="U18:V18"/>
    <mergeCell ref="AD18:AE18"/>
    <mergeCell ref="AG18:AH18"/>
    <mergeCell ref="AD14:AE14"/>
    <mergeCell ref="C15:D15"/>
    <mergeCell ref="L15:M15"/>
    <mergeCell ref="U15:V15"/>
    <mergeCell ref="AD15:AE15"/>
    <mergeCell ref="C16:D16"/>
    <mergeCell ref="L16:M16"/>
    <mergeCell ref="S16:T16"/>
    <mergeCell ref="U16:V16"/>
    <mergeCell ref="AD16:AE16"/>
    <mergeCell ref="AB12:AC18"/>
    <mergeCell ref="AD12:AE12"/>
    <mergeCell ref="C13:D13"/>
    <mergeCell ref="F13:G13"/>
    <mergeCell ref="L13:M13"/>
    <mergeCell ref="U13:V13"/>
    <mergeCell ref="AD13:AE13"/>
    <mergeCell ref="C14:D14"/>
    <mergeCell ref="L14:M14"/>
    <mergeCell ref="U14:V14"/>
    <mergeCell ref="A12:B19"/>
    <mergeCell ref="C12:D12"/>
    <mergeCell ref="J12:K16"/>
    <mergeCell ref="L12:M12"/>
    <mergeCell ref="S12:T15"/>
    <mergeCell ref="U12:V12"/>
    <mergeCell ref="C17:D17"/>
    <mergeCell ref="J17:K17"/>
    <mergeCell ref="L17:M17"/>
    <mergeCell ref="S17:T17"/>
    <mergeCell ref="AB10:AC10"/>
    <mergeCell ref="AD10:AE10"/>
    <mergeCell ref="A11:B11"/>
    <mergeCell ref="C11:D11"/>
    <mergeCell ref="J11:K11"/>
    <mergeCell ref="L11:M11"/>
    <mergeCell ref="S11:T11"/>
    <mergeCell ref="U11:V11"/>
    <mergeCell ref="AB11:AC11"/>
    <mergeCell ref="AD11:AE11"/>
    <mergeCell ref="A10:B10"/>
    <mergeCell ref="C10:D10"/>
    <mergeCell ref="J10:K10"/>
    <mergeCell ref="L10:M10"/>
    <mergeCell ref="S10:T10"/>
    <mergeCell ref="U10:V10"/>
    <mergeCell ref="D6:F6"/>
    <mergeCell ref="G6:K6"/>
    <mergeCell ref="X6:AA6"/>
    <mergeCell ref="AB6:AH6"/>
    <mergeCell ref="A7:C7"/>
    <mergeCell ref="D7:F7"/>
    <mergeCell ref="G7:K7"/>
    <mergeCell ref="X7:AA7"/>
    <mergeCell ref="AB7:AH7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96">
    <dataValidation type="whole" errorStyle="information" allowBlank="1" showInputMessage="1" showErrorMessage="1" errorTitle="定数オーバー" error="定数オーバーです。" sqref="AH19:AH34 Y27:Y32 P11:P33 Y11:Y24 G11:G12 AH11:AH16 G14:G22 G24:G36" xr:uid="{C1C09A37-B53D-41FB-8F83-64BC01BC57B5}">
      <formula1>0</formula1>
      <formula2>F11</formula2>
    </dataValidation>
    <dataValidation allowBlank="1" showInputMessage="1" showErrorMessage="1" prompt="のっぽろおおあさひがし" sqref="AF26" xr:uid="{BDDF659C-ED2D-404C-8D17-389D1371AC62}"/>
    <dataValidation allowBlank="1" showInputMessage="1" showErrorMessage="1" prompt="のっぽろなんぶ" sqref="AF27" xr:uid="{EE3A1849-2114-43A4-B4C2-F7AB5617D349}"/>
    <dataValidation allowBlank="1" showInputMessage="1" showErrorMessage="1" prompt="えべつせいぶ" sqref="AF28" xr:uid="{AC2D58E4-4D5D-4EDD-B4D6-F95759D36A51}"/>
    <dataValidation allowBlank="1" showInputMessage="1" showErrorMessage="1" prompt="えべつちゅうおう" sqref="AF29" xr:uid="{4D62D639-C6B6-471F-9363-A42046CA3E8E}"/>
    <dataValidation allowBlank="1" showInputMessage="1" showErrorMessage="1" prompt="えべつとうぶ" sqref="AF30" xr:uid="{C3D9768D-0A3B-4169-8ABB-B5067B21A254}"/>
    <dataValidation allowBlank="1" showInputMessage="1" showErrorMessage="1" prompt="きたひろしま" sqref="AF31" xr:uid="{D580CC72-BECF-47A7-AFE5-D5BF632E874D}"/>
    <dataValidation allowBlank="1" showInputMessage="1" showErrorMessage="1" prompt="ひろしま" sqref="AF32" xr:uid="{441A2C5A-8159-4642-9B88-0E74E50577A6}"/>
    <dataValidation allowBlank="1" showInputMessage="1" showErrorMessage="1" prompt="にしのさと" sqref="AF33" xr:uid="{E2DF178A-D3C7-4066-B84D-4EE0912E3ED4}"/>
    <dataValidation allowBlank="1" showInputMessage="1" showErrorMessage="1" prompt="おおまがり" sqref="AF34" xr:uid="{ED0BD67A-999F-4C6E-800B-955D59741F01}"/>
    <dataValidation allowBlank="1" showInputMessage="1" showErrorMessage="1" prompt="ほろきた" sqref="AF11" xr:uid="{3C2CD75E-EEBC-4589-9717-4A57E7B04E4D}"/>
    <dataValidation allowBlank="1" showInputMessage="1" showErrorMessage="1" prompt="あさぶ" sqref="AF12" xr:uid="{FE17676B-188A-404C-9119-C2C66A000048}"/>
    <dataValidation allowBlank="1" showInputMessage="1" showErrorMessage="1" prompt="しんかわ" sqref="AF13" xr:uid="{CBDCDFD8-8D06-408E-AAA6-448E5A9338D2}"/>
    <dataValidation allowBlank="1" showInputMessage="1" showErrorMessage="1" prompt="しんことにほくぶ" sqref="AF14" xr:uid="{B7BC1C6C-7114-41C6-8535-8256ACB995AD}"/>
    <dataValidation allowBlank="1" showInputMessage="1" showErrorMessage="1" prompt="しんことにせいぶ" sqref="AF15" xr:uid="{4235D10A-92F4-4F7A-B1F4-AFFFF5980521}"/>
    <dataValidation allowBlank="1" showInputMessage="1" showErrorMessage="1" prompt="とんでん" sqref="AF16" xr:uid="{F52839CA-5009-4FE5-9DB4-71D444103175}"/>
    <dataValidation allowBlank="1" showInputMessage="1" showErrorMessage="1" prompt="とんでんきた" sqref="AF17" xr:uid="{7008403E-4E74-4892-B4BA-A252AED995BA}"/>
    <dataValidation allowBlank="1" showInputMessage="1" showErrorMessage="1" prompt="たいへい" sqref="AF18" xr:uid="{6137B2CB-E9F5-4FA2-B397-FEFA3E930B0C}"/>
    <dataValidation allowBlank="1" showInputMessage="1" showErrorMessage="1" prompt="しのろ" sqref="AF19" xr:uid="{37587455-6DFA-4533-98A9-C287DC7154D1}"/>
    <dataValidation allowBlank="1" showInputMessage="1" showErrorMessage="1" prompt="あいのさと" sqref="AF20" xr:uid="{817DD9CE-BAFB-4531-BB3B-F17041E4F7B1}"/>
    <dataValidation allowBlank="1" showInputMessage="1" showErrorMessage="1" prompt="はなかわひがし" sqref="AF21" xr:uid="{E42AAC93-F633-4056-9B89-1FED3CC6D818}"/>
    <dataValidation allowBlank="1" showInputMessage="1" showErrorMessage="1" prompt="はなかわきた" sqref="AF22" xr:uid="{E0455DB5-B65A-42A8-8376-9FC7E67277EF}"/>
    <dataValidation allowBlank="1" showInputMessage="1" showErrorMessage="1" prompt="はなかわみなみ" sqref="AF23" xr:uid="{66DA12AC-56BD-4DDC-B79C-D3584E3826E0}"/>
    <dataValidation allowBlank="1" showInputMessage="1" showErrorMessage="1" prompt="いしかり" sqref="AF24" xr:uid="{1417393E-D907-49FB-B3F0-1625901072D3}"/>
    <dataValidation allowBlank="1" showInputMessage="1" showErrorMessage="1" prompt="おおあさ" sqref="AF25" xr:uid="{F13641CE-DBC6-45A3-88FE-0D82317524A1}"/>
    <dataValidation allowBlank="1" showInputMessage="1" showErrorMessage="1" prompt="かわぞえきた" sqref="N11" xr:uid="{AED8F6FC-3FF5-42E0-B1A6-57EF31B55DFD}"/>
    <dataValidation allowBlank="1" showInputMessage="1" showErrorMessage="1" prompt="もなみ" sqref="N12" xr:uid="{275B77E1-4962-4EBB-91D8-019EEA025139}"/>
    <dataValidation allowBlank="1" showInputMessage="1" showErrorMessage="1" prompt="すみかわよじょう" sqref="N13" xr:uid="{F740B337-A029-4A54-BDA9-62B1A4E4F667}"/>
    <dataValidation allowBlank="1" showInputMessage="1" showErrorMessage="1" prompt="すみかわ" sqref="N14" xr:uid="{3AE03CC8-0934-4FEE-8147-D28098141907}"/>
    <dataValidation allowBlank="1" showInputMessage="1" showErrorMessage="1" prompt="まこまない" sqref="N15" xr:uid="{C93A3A97-8D92-4FFE-BC2F-AC84743B588A}"/>
    <dataValidation allowBlank="1" showInputMessage="1" showErrorMessage="1" prompt="いしやま" sqref="N16" xr:uid="{2F177E81-1A49-47DC-8163-79536FD797D7}"/>
    <dataValidation allowBlank="1" showInputMessage="1" showErrorMessage="1" prompt="ふじの" sqref="N17" xr:uid="{CEF83377-52B9-489C-B2CE-3461449677ED}"/>
    <dataValidation allowBlank="1" showInputMessage="1" showErrorMessage="1" prompt="じょうざんけい" sqref="N18" xr:uid="{4B644095-6609-4ACF-8EB6-726ECA4583F1}"/>
    <dataValidation allowBlank="1" showInputMessage="1" showErrorMessage="1" prompt="とよひらちゅうおう" sqref="N19" xr:uid="{1385E046-011C-4F5E-95EB-C9AFED8134A1}"/>
    <dataValidation allowBlank="1" showInputMessage="1" showErrorMessage="1" prompt="このはな" sqref="N20" xr:uid="{84D5A83C-26DC-4340-91E4-CBB52C02F4A3}"/>
    <dataValidation allowBlank="1" showInputMessage="1" showErrorMessage="1" prompt="みその" sqref="N21" xr:uid="{9EDDA5CE-C83D-4AD7-8E51-B12C1E527FE4}"/>
    <dataValidation allowBlank="1" showInputMessage="1" showErrorMessage="1" prompt="ひらぎし" sqref="N22" xr:uid="{F90796B1-3946-40D4-8683-E7E9BAB03A43}"/>
    <dataValidation allowBlank="1" showInputMessage="1" showErrorMessage="1" prompt="なかのしま" sqref="N23" xr:uid="{461293C3-58E8-4547-AD30-A3DF65836871}"/>
    <dataValidation allowBlank="1" showInputMessage="1" showErrorMessage="1" prompt="なんごう" sqref="N24" xr:uid="{AA5C5F05-A99D-438F-94E1-DB167D2D4B4D}"/>
    <dataValidation allowBlank="1" showInputMessage="1" showErrorMessage="1" prompt="つきさむ" sqref="N25" xr:uid="{B4134E8E-E5BA-4574-87DF-3053A3FB4053}"/>
    <dataValidation allowBlank="1" showInputMessage="1" showErrorMessage="1" prompt="ふくずみ" sqref="N26" xr:uid="{E1E5B595-9EF6-4CD4-802C-0C422493BC95}"/>
    <dataValidation allowBlank="1" showInputMessage="1" showErrorMessage="1" prompt="にしおか" sqref="N27" xr:uid="{3C0E7345-D84A-4E14-A89B-66CD94784384}"/>
    <dataValidation allowBlank="1" showInputMessage="1" showErrorMessage="1" prompt="つきさむひがし" sqref="N28" xr:uid="{1355D9C0-B541-40AE-834E-87C8C3F73E80}"/>
    <dataValidation allowBlank="1" showInputMessage="1" showErrorMessage="1" prompt="きたのどおり" sqref="N29" xr:uid="{9D6B1CFD-D1BF-4EB8-822A-F525C5DAD0BE}"/>
    <dataValidation allowBlank="1" showInputMessage="1" showErrorMessage="1" prompt="きよた" sqref="N30" xr:uid="{11985533-BEBA-459F-A8DA-91B8FF33C47B}"/>
    <dataValidation allowBlank="1" showInputMessage="1" showErrorMessage="1" prompt="しんえい" sqref="N31" xr:uid="{732A0C61-A995-4F5F-98FD-52B86E7FA3C3}"/>
    <dataValidation allowBlank="1" showInputMessage="1" showErrorMessage="1" prompt="きたの" sqref="N32" xr:uid="{9ADDBCD3-3338-43E5-B673-EAB855A28323}"/>
    <dataValidation allowBlank="1" showInputMessage="1" showErrorMessage="1" prompt="さかえまちちゅうおう" sqref="W30" xr:uid="{B8CA7612-366B-4D56-8AC9-56B571107E48}"/>
    <dataValidation allowBlank="1" showInputMessage="1" showErrorMessage="1" prompt="さかえまちひがし" sqref="W31" xr:uid="{9A9EFE85-6C6F-4D40-B7C8-136A2915E160}"/>
    <dataValidation allowBlank="1" showInputMessage="1" showErrorMessage="1" prompt="おかだま" sqref="W32" xr:uid="{8DC797D5-FB79-4DB0-90A9-7667BAF9EE53}"/>
    <dataValidation allowBlank="1" showInputMessage="1" showErrorMessage="1" prompt="ちゅうおうひがし" sqref="E11" xr:uid="{36B33702-B0B8-46F7-B5BF-D3807C238EB9}"/>
    <dataValidation allowBlank="1" showInputMessage="1" showErrorMessage="1" prompt="こうさい" sqref="E18" xr:uid="{412306CB-AA71-4292-ADEB-1650CE559B75}"/>
    <dataValidation allowBlank="1" showInputMessage="1" showErrorMessage="1" prompt="さっぽろてつほく" sqref="W29" xr:uid="{2FE1226A-88DA-445D-8D9A-8069B48E0DCE}"/>
    <dataValidation allowBlank="1" showInputMessage="1" showErrorMessage="1" prompt="そうえんちゅうおうきた" sqref="E12" xr:uid="{356F801A-D20A-48A7-B9D5-421467FF1E02}"/>
    <dataValidation allowBlank="1" showInputMessage="1" showErrorMessage="1" prompt="そうえんちゅうおう" sqref="E13" xr:uid="{4FA66A61-F454-4D9A-A46C-FA146BD56305}"/>
    <dataValidation allowBlank="1" showInputMessage="1" showErrorMessage="1" prompt="ちゅうおうみなみ" sqref="E14" xr:uid="{E6A2CFA0-0D5E-4DD7-9657-642D4B6B51B7}"/>
    <dataValidation allowBlank="1" showInputMessage="1" showErrorMessage="1" prompt="あけぼの" sqref="E15" xr:uid="{23B805F7-0C99-4AB2-B215-24049171D546}"/>
    <dataValidation allowBlank="1" showInputMessage="1" showErrorMessage="1" prompt="みなみまるやま" sqref="E16" xr:uid="{6890FB4D-4980-4242-A2A6-67861E5C26A6}"/>
    <dataValidation allowBlank="1" showInputMessage="1" showErrorMessage="1" prompt="にしまるやま" sqref="E17" xr:uid="{3246D409-2802-42F5-B2DF-C7CACDD8C09A}"/>
    <dataValidation allowBlank="1" showInputMessage="1" showErrorMessage="1" prompt="きたまるやま" sqref="E19" xr:uid="{59A3E80D-51F0-4571-A937-F0D2AE861C5F}"/>
    <dataValidation allowBlank="1" showInputMessage="1" showErrorMessage="1" prompt="ひがしやまはな" sqref="E20" xr:uid="{C6F4CBFC-FA96-49B4-A159-3F479DC63F3C}"/>
    <dataValidation allowBlank="1" showInputMessage="1" showErrorMessage="1" prompt="にしやまはな" sqref="E21" xr:uid="{54C4962C-3826-49E5-B991-B97BF039CF28}"/>
    <dataValidation allowBlank="1" showInputMessage="1" showErrorMessage="1" prompt="みやのもり" sqref="E22" xr:uid="{53F9C901-2BCD-4EC4-80D8-56DF7D34E33E}"/>
    <dataValidation allowBlank="1" showInputMessage="1" showErrorMessage="1" prompt="やまのて" sqref="E23" xr:uid="{9C95DF48-D441-4C6A-A586-3D70C1C278F8}"/>
    <dataValidation allowBlank="1" showInputMessage="1" showErrorMessage="1" prompt="ことに" sqref="E24" xr:uid="{A92064D5-EB0E-4B08-80E2-EB0D72EA3FA2}"/>
    <dataValidation allowBlank="1" showInputMessage="1" showErrorMessage="1" prompt="はちけん" sqref="E25" xr:uid="{B1D284A4-971F-4FD1-9F55-379D25A6CDF8}"/>
    <dataValidation allowBlank="1" showInputMessage="1" showErrorMessage="1" prompt="はっさむ" sqref="E26" xr:uid="{1C8B1522-4C0E-4A6B-95D9-B19CD1C84378}"/>
    <dataValidation allowBlank="1" showInputMessage="1" showErrorMessage="1" prompt="しんはっさむ" sqref="E27" xr:uid="{A68B7620-BD50-4396-9C83-86B7F8BD6CE1}"/>
    <dataValidation allowBlank="1" showInputMessage="1" showErrorMessage="1" prompt="にしの" sqref="E28" xr:uid="{9609ED8B-D7BC-499D-8125-94A03827D729}"/>
    <dataValidation allowBlank="1" showInputMessage="1" showErrorMessage="1" prompt="にしのきた" sqref="E29" xr:uid="{B118F96C-885B-4F86-9C6B-E43E754C960D}"/>
    <dataValidation allowBlank="1" showInputMessage="1" showErrorMessage="1" prompt="にしのみなみ" sqref="E30" xr:uid="{00F37CF8-C8E4-498E-9126-22B2E7B90595}"/>
    <dataValidation allowBlank="1" showInputMessage="1" showErrorMessage="1" prompt="みやのさわ" sqref="E31" xr:uid="{B964835F-033E-498C-915A-B2A958D3659D}"/>
    <dataValidation allowBlank="1" showInputMessage="1" showErrorMessage="1" prompt="ていねちゅうおう" sqref="E32" xr:uid="{C14E314F-F829-4823-93D9-E6C3121D4626}"/>
    <dataValidation allowBlank="1" showInputMessage="1" showErrorMessage="1" prompt="ていねとみおか" sqref="E33" xr:uid="{7851C0C6-06BD-4262-8D51-648A721BFB18}"/>
    <dataValidation allowBlank="1" showInputMessage="1" showErrorMessage="1" prompt="ていねまえだ" sqref="E34" xr:uid="{1B6936D7-C15A-430F-9957-8D727399A54E}"/>
    <dataValidation allowBlank="1" showInputMessage="1" showErrorMessage="1" prompt="ていねいなほ" sqref="E35" xr:uid="{C98D88A3-4B82-4AD4-8E48-9B32E8B1ED38}"/>
    <dataValidation allowBlank="1" showInputMessage="1" showErrorMessage="1" prompt="ていねほしおき" sqref="E36" xr:uid="{56850F6B-7EE1-4DE6-BCF7-8D692ACE980F}"/>
    <dataValidation allowBlank="1" showInputMessage="1" showErrorMessage="1" prompt="ひらおか" sqref="N33" xr:uid="{C9769E77-4362-4EBB-84B9-3A1181244842}"/>
    <dataValidation allowBlank="1" showInputMessage="1" showErrorMessage="1" prompt="きくすい" sqref="W11" xr:uid="{964FA604-E266-4980-B14A-EFCFBF41414A}"/>
    <dataValidation allowBlank="1" showInputMessage="1" showErrorMessage="1" prompt="きくすいもとまち" sqref="W12" xr:uid="{E4218220-6AD1-460D-88F1-E9B5C29AD554}"/>
    <dataValidation allowBlank="1" showInputMessage="1" showErrorMessage="1" prompt="ひがしさっぽろ" sqref="W13" xr:uid="{7EBE57BA-AE76-499D-8FED-A3226D596FF0}"/>
    <dataValidation allowBlank="1" showInputMessage="1" showErrorMessage="1" prompt="しろいし" sqref="W14" xr:uid="{ABDB5B35-4F65-4614-8598-3356D6B84BFD}"/>
    <dataValidation allowBlank="1" showInputMessage="1" showErrorMessage="1" prompt="きたごう" sqref="W15" xr:uid="{2351596E-9AFD-40AF-9652-4EE9611E3BF5}"/>
    <dataValidation allowBlank="1" showInputMessage="1" showErrorMessage="1" prompt="きたしろいし" sqref="W16" xr:uid="{7B412D37-F851-42BD-945C-9CDED1272702}"/>
    <dataValidation allowBlank="1" showInputMessage="1" showErrorMessage="1" prompt="ひがししろいし" sqref="W17" xr:uid="{D03E6B4B-F60C-49D2-9BE8-44E9A79814AF}"/>
    <dataValidation allowBlank="1" showInputMessage="1" showErrorMessage="1" prompt="あおばちゅうおう" sqref="W18" xr:uid="{CF76167F-BFEC-4537-B3A0-0C547BABD141}"/>
    <dataValidation allowBlank="1" showInputMessage="1" showErrorMessage="1" prompt="もみじだい" sqref="W19" xr:uid="{8B9EF107-748C-48F2-87C3-68075CC11DA1}"/>
    <dataValidation allowBlank="1" showInputMessage="1" showErrorMessage="1" prompt="あつべつちゅうおう" sqref="W20" xr:uid="{71781843-887C-478A-A776-C79C2ECF31AE}"/>
    <dataValidation allowBlank="1" showInputMessage="1" showErrorMessage="1" prompt="あつべつきた" sqref="W21" xr:uid="{1AD95C7E-E108-4EED-8A71-C263869C953A}"/>
    <dataValidation allowBlank="1" showInputMessage="1" showErrorMessage="1" prompt="かみのっぽろ" sqref="W22" xr:uid="{EFEFFF01-C89C-4BCA-8076-F65D6266AA3E}"/>
    <dataValidation allowBlank="1" showInputMessage="1" showErrorMessage="1" prompt="さつなえ" sqref="W23" xr:uid="{1C7575D7-46AC-4FA3-BB16-96F733DA4754}"/>
    <dataValidation allowBlank="1" showInputMessage="1" showErrorMessage="1" prompt="なえぼ" sqref="W24" xr:uid="{75022589-647E-4579-BF6B-831675E86BCD}"/>
    <dataValidation allowBlank="1" showInputMessage="1" showErrorMessage="1" prompt="ふしこ" sqref="W25" xr:uid="{92835463-A7AA-4AFA-9D32-1C3FD9FCC7A8}"/>
    <dataValidation allowBlank="1" showInputMessage="1" showErrorMessage="1" prompt="ほくえい" sqref="W26" xr:uid="{D586B38F-2906-4751-A497-36F639983A14}"/>
    <dataValidation allowBlank="1" showInputMessage="1" showErrorMessage="1" prompt="しんどう" sqref="W27" xr:uid="{3B0CB65B-5F39-410E-AE99-3F7779C5066B}"/>
    <dataValidation allowBlank="1" showInputMessage="1" showErrorMessage="1" prompt="こうせい" sqref="W28" xr:uid="{91796318-279D-40B0-AE6D-4609806911D4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1.札幌・江別・北広島・石狩市</vt:lpstr>
      <vt:lpstr>'1.札幌・江別・北広島・石狩市'!Print_Area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013377</dc:creator>
  <cp:lastModifiedBy>013377</cp:lastModifiedBy>
  <dcterms:created xsi:type="dcterms:W3CDTF">2022-11-15T03:15:27Z</dcterms:created>
  <dcterms:modified xsi:type="dcterms:W3CDTF">2022-11-15T03:15:27Z</dcterms:modified>
</cp:coreProperties>
</file>