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c001-my.sharepoint.com/personal/t_kobayashi_doshin-sc_co_jp/Documents/デスクトップ/ダウンロード用申込書/"/>
    </mc:Choice>
  </mc:AlternateContent>
  <xr:revisionPtr revIDLastSave="0" documentId="8_{6DA87EFC-2938-4A77-A401-95E54AB6FF95}" xr6:coauthVersionLast="47" xr6:coauthVersionMax="47" xr10:uidLastSave="{00000000-0000-0000-0000-000000000000}"/>
  <bookViews>
    <workbookView xWindow="-108" yWindow="-108" windowWidth="23256" windowHeight="12576" xr2:uid="{D3871BE3-6C4F-44ED-BCC7-66E5B0930507}"/>
  </bookViews>
  <sheets>
    <sheet name="11.帯広・十勝地区" sheetId="1" r:id="rId1"/>
  </sheets>
  <definedNames>
    <definedName name="_xlnm.Print_Area" localSheetId="0">'11.帯広・十勝地区'!$A$1:$AJ$45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6" i="1" l="1"/>
  <c r="AH43" i="1"/>
  <c r="AH42" i="1"/>
  <c r="AH44" i="1" s="1"/>
  <c r="F28" i="1"/>
  <c r="F27" i="1"/>
  <c r="O7" i="1"/>
  <c r="L7" i="1"/>
  <c r="G7" i="1" s="1"/>
</calcChain>
</file>

<file path=xl/sharedStrings.xml><?xml version="1.0" encoding="utf-8"?>
<sst xmlns="http://schemas.openxmlformats.org/spreadsheetml/2006/main" count="174" uniqueCount="151">
  <si>
    <t>帯広・十勝地区</t>
    <phoneticPr fontId="8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</si>
  <si>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8"/>
  </si>
  <si>
    <t>㈱道新サービスセンター</t>
    <rPh sb="0" eb="11">
      <t>ドウシン</t>
    </rPh>
    <phoneticPr fontId="8"/>
  </si>
  <si>
    <t>－</t>
    <phoneticPr fontId="8"/>
  </si>
  <si>
    <t>伝票Ｎｏ.</t>
    <rPh sb="0" eb="2">
      <t>デンピョウ</t>
    </rPh>
    <phoneticPr fontId="8"/>
  </si>
  <si>
    <t>折込日</t>
    <rPh sb="0" eb="2">
      <t>オリコミ</t>
    </rPh>
    <rPh sb="2" eb="3">
      <t>ヒ</t>
    </rPh>
    <phoneticPr fontId="8"/>
  </si>
  <si>
    <t>夕単</t>
    <rPh sb="0" eb="1">
      <t>ユウ</t>
    </rPh>
    <rPh sb="1" eb="2">
      <t>タン</t>
    </rPh>
    <phoneticPr fontId="8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</si>
  <si>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8"/>
  </si>
  <si>
    <t>広告主業種</t>
    <rPh sb="0" eb="3">
      <t>コウコクヌシ</t>
    </rPh>
    <rPh sb="3" eb="5">
      <t>ギョウシュ</t>
    </rPh>
    <phoneticPr fontId="8"/>
  </si>
  <si>
    <t>サイズ</t>
    <phoneticPr fontId="8"/>
  </si>
  <si>
    <t>コード</t>
    <phoneticPr fontId="8"/>
  </si>
  <si>
    <t>代理店名</t>
    <rPh sb="0" eb="2">
      <t>ダイリ</t>
    </rPh>
    <rPh sb="2" eb="4">
      <t>テンメイ</t>
    </rPh>
    <phoneticPr fontId="8"/>
  </si>
  <si>
    <t>担当者</t>
    <rPh sb="0" eb="3">
      <t>タントウシャ</t>
    </rPh>
    <phoneticPr fontId="8"/>
  </si>
  <si>
    <t>搬入区分</t>
    <rPh sb="0" eb="2">
      <t>ハンニュウ</t>
    </rPh>
    <rPh sb="2" eb="4">
      <t>クブン</t>
    </rPh>
    <phoneticPr fontId="8"/>
  </si>
  <si>
    <t>総枚数</t>
    <rPh sb="0" eb="3">
      <t>ソウマイスウ</t>
    </rPh>
    <phoneticPr fontId="8"/>
  </si>
  <si>
    <t>ページ小計</t>
    <rPh sb="3" eb="5">
      <t>ショウケイ</t>
    </rPh>
    <phoneticPr fontId="8"/>
  </si>
  <si>
    <t>協会枚数</t>
    <rPh sb="0" eb="2">
      <t>キョウカイ</t>
    </rPh>
    <rPh sb="2" eb="4">
      <t>マイスウ</t>
    </rPh>
    <phoneticPr fontId="8"/>
  </si>
  <si>
    <t>一般店枚数</t>
    <rPh sb="0" eb="2">
      <t>イッパン</t>
    </rPh>
    <rPh sb="2" eb="3">
      <t>テン</t>
    </rPh>
    <rPh sb="3" eb="5">
      <t>マイスウ</t>
    </rPh>
    <phoneticPr fontId="8"/>
  </si>
  <si>
    <t>離島枚数</t>
    <rPh sb="0" eb="2">
      <t>リトウ</t>
    </rPh>
    <rPh sb="2" eb="4">
      <t>マイスウ</t>
    </rPh>
    <phoneticPr fontId="8"/>
  </si>
  <si>
    <t>離島件数</t>
    <rPh sb="0" eb="2">
      <t>リトウ</t>
    </rPh>
    <rPh sb="2" eb="4">
      <t>ケンスウ</t>
    </rPh>
    <phoneticPr fontId="8"/>
  </si>
  <si>
    <t>印刷会社</t>
    <rPh sb="0" eb="2">
      <t>インサツ</t>
    </rPh>
    <rPh sb="2" eb="4">
      <t>ガイシャ</t>
    </rPh>
    <phoneticPr fontId="8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</si>
  <si>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8"/>
  </si>
  <si>
    <t>▼帯広折込広告協会（協会）　</t>
    <rPh sb="1" eb="3">
      <t>オビヒロ</t>
    </rPh>
    <rPh sb="3" eb="5">
      <t>オリコミ</t>
    </rPh>
    <rPh sb="5" eb="7">
      <t>コウコク</t>
    </rPh>
    <rPh sb="7" eb="9">
      <t>キョウカイ</t>
    </rPh>
    <rPh sb="10" eb="12">
      <t>キョウカイ</t>
    </rPh>
    <phoneticPr fontId="8"/>
  </si>
  <si>
    <t>▼帯広市・近郊（一般店）</t>
    <rPh sb="1" eb="4">
      <t>オビヒロシ</t>
    </rPh>
    <rPh sb="5" eb="7">
      <t>キンコウ</t>
    </rPh>
    <rPh sb="8" eb="11">
      <t>イッパンテン</t>
    </rPh>
    <phoneticPr fontId="8"/>
  </si>
  <si>
    <t xml:space="preserve">▼池田・足寄・陸別方面（一般店） </t>
    <rPh sb="1" eb="3">
      <t>イケダ</t>
    </rPh>
    <rPh sb="4" eb="6">
      <t>アショロ</t>
    </rPh>
    <rPh sb="7" eb="9">
      <t>リクベツ</t>
    </rPh>
    <rPh sb="9" eb="11">
      <t>ホウメン</t>
    </rPh>
    <rPh sb="12" eb="15">
      <t>イッパンテン</t>
    </rPh>
    <phoneticPr fontId="8"/>
  </si>
  <si>
    <t xml:space="preserve">▼中札内・広尾方面（一般店） </t>
    <rPh sb="1" eb="4">
      <t>ナカサツナイ</t>
    </rPh>
    <rPh sb="5" eb="7">
      <t>ヒロオ</t>
    </rPh>
    <rPh sb="7" eb="9">
      <t>ホウメン</t>
    </rPh>
    <rPh sb="10" eb="13">
      <t>イッパンテン</t>
    </rPh>
    <phoneticPr fontId="8"/>
  </si>
  <si>
    <t>市町村名</t>
    <rPh sb="0" eb="3">
      <t>シチョウソン</t>
    </rPh>
    <rPh sb="3" eb="4">
      <t>メイ</t>
    </rPh>
    <phoneticPr fontId="8"/>
  </si>
  <si>
    <t>店名</t>
    <rPh sb="0" eb="2">
      <t>テンメイ</t>
    </rPh>
    <phoneticPr fontId="18"/>
  </si>
  <si>
    <t>定数</t>
    <rPh sb="0" eb="2">
      <t>テイスウ</t>
    </rPh>
    <phoneticPr fontId="8"/>
  </si>
  <si>
    <t>折込枚数</t>
    <rPh sb="0" eb="2">
      <t>オリコミ</t>
    </rPh>
    <rPh sb="2" eb="4">
      <t>マイスウ</t>
    </rPh>
    <phoneticPr fontId="8"/>
  </si>
  <si>
    <t>帯広市</t>
    <rPh sb="0" eb="3">
      <t>オビヒロシ</t>
    </rPh>
    <phoneticPr fontId="8"/>
  </si>
  <si>
    <t>帯広中央</t>
    <rPh sb="0" eb="2">
      <t>オビヒロ</t>
    </rPh>
    <rPh sb="2" eb="4">
      <t>チュウオウ</t>
    </rPh>
    <phoneticPr fontId="8"/>
  </si>
  <si>
    <t>01207201004</t>
  </si>
  <si>
    <t>帯広市</t>
    <phoneticPr fontId="8"/>
  </si>
  <si>
    <t>大正</t>
    <rPh sb="0" eb="2">
      <t>タイショウ</t>
    </rPh>
    <phoneticPr fontId="8"/>
  </si>
  <si>
    <t>01207201001</t>
  </si>
  <si>
    <t>池田町</t>
    <rPh sb="0" eb="3">
      <t>イケダチョウ</t>
    </rPh>
    <phoneticPr fontId="8"/>
  </si>
  <si>
    <t>池田</t>
    <rPh sb="0" eb="2">
      <t>イケダ</t>
    </rPh>
    <phoneticPr fontId="8"/>
  </si>
  <si>
    <t>01644201001</t>
  </si>
  <si>
    <t>中札内村</t>
    <rPh sb="0" eb="4">
      <t>ナカサツナイムラ</t>
    </rPh>
    <phoneticPr fontId="8"/>
  </si>
  <si>
    <t>中札内</t>
    <rPh sb="0" eb="3">
      <t>ナカサツナイ</t>
    </rPh>
    <phoneticPr fontId="8"/>
  </si>
  <si>
    <t>01638201001</t>
  </si>
  <si>
    <t>愛国</t>
    <rPh sb="0" eb="2">
      <t>アイコク</t>
    </rPh>
    <phoneticPr fontId="8"/>
  </si>
  <si>
    <t>01207201009</t>
  </si>
  <si>
    <t>帯広北部</t>
    <rPh sb="0" eb="2">
      <t>オビヒロ</t>
    </rPh>
    <rPh sb="2" eb="4">
      <t>ホクブ</t>
    </rPh>
    <phoneticPr fontId="8"/>
  </si>
  <si>
    <t>01207201005</t>
  </si>
  <si>
    <t>清川</t>
    <rPh sb="0" eb="2">
      <t>キヨカワ</t>
    </rPh>
    <phoneticPr fontId="8"/>
  </si>
  <si>
    <t>01207201002</t>
  </si>
  <si>
    <t>高島</t>
    <rPh sb="0" eb="2">
      <t>タカシマ</t>
    </rPh>
    <phoneticPr fontId="8"/>
  </si>
  <si>
    <t>01644201002</t>
  </si>
  <si>
    <t>上札内</t>
    <rPh sb="0" eb="3">
      <t>カミサツナイ</t>
    </rPh>
    <phoneticPr fontId="8"/>
  </si>
  <si>
    <t>01638201002</t>
  </si>
  <si>
    <t>広野</t>
    <rPh sb="0" eb="2">
      <t>ヒロノ</t>
    </rPh>
    <phoneticPr fontId="8"/>
  </si>
  <si>
    <t>（廃店 大正へ統合）</t>
    <rPh sb="4" eb="6">
      <t>タイショウ</t>
    </rPh>
    <phoneticPr fontId="8"/>
  </si>
  <si>
    <t>01207201003</t>
  </si>
  <si>
    <t>更別村</t>
    <rPh sb="0" eb="2">
      <t>サラベツ</t>
    </rPh>
    <rPh sb="2" eb="3">
      <t>ムラ</t>
    </rPh>
    <phoneticPr fontId="8"/>
  </si>
  <si>
    <t>更別</t>
    <rPh sb="0" eb="2">
      <t>サラベツ</t>
    </rPh>
    <phoneticPr fontId="8"/>
  </si>
  <si>
    <t>01639201001</t>
  </si>
  <si>
    <t>帯広西部</t>
    <rPh sb="0" eb="2">
      <t>オビヒロ</t>
    </rPh>
    <rPh sb="2" eb="4">
      <t>セイブ</t>
    </rPh>
    <phoneticPr fontId="8"/>
  </si>
  <si>
    <t>01207201007</t>
  </si>
  <si>
    <t>幕別町</t>
    <rPh sb="0" eb="3">
      <t>マクベツチョウ</t>
    </rPh>
    <phoneticPr fontId="8"/>
  </si>
  <si>
    <t>糠内</t>
    <rPh sb="0" eb="2">
      <t>ヌカナイ</t>
    </rPh>
    <phoneticPr fontId="8"/>
  </si>
  <si>
    <t>01643201001</t>
  </si>
  <si>
    <t>豊頃町</t>
    <rPh sb="0" eb="3">
      <t>トヨコロチョウ</t>
    </rPh>
    <phoneticPr fontId="8"/>
  </si>
  <si>
    <t>茂岩</t>
    <rPh sb="0" eb="2">
      <t>モイワ</t>
    </rPh>
    <phoneticPr fontId="8"/>
  </si>
  <si>
    <t>01645201001</t>
  </si>
  <si>
    <t>忠類</t>
    <rPh sb="0" eb="2">
      <t>チュウルイ</t>
    </rPh>
    <phoneticPr fontId="8"/>
  </si>
  <si>
    <t>01643201002</t>
  </si>
  <si>
    <t>大樹町</t>
    <rPh sb="0" eb="2">
      <t>タイキ</t>
    </rPh>
    <rPh sb="2" eb="3">
      <t>チョウ</t>
    </rPh>
    <phoneticPr fontId="8"/>
  </si>
  <si>
    <t>大樹</t>
    <rPh sb="0" eb="2">
      <t>タイキ</t>
    </rPh>
    <phoneticPr fontId="8"/>
  </si>
  <si>
    <t>01641201001</t>
  </si>
  <si>
    <t>帯広南部</t>
    <rPh sb="0" eb="2">
      <t>オビヒロ</t>
    </rPh>
    <rPh sb="2" eb="4">
      <t>ナンブ</t>
    </rPh>
    <phoneticPr fontId="8"/>
  </si>
  <si>
    <t>01207201008</t>
  </si>
  <si>
    <t>音更町</t>
    <rPh sb="0" eb="3">
      <t>オトフケチョウ</t>
    </rPh>
    <phoneticPr fontId="8"/>
  </si>
  <si>
    <t>駒場</t>
    <rPh sb="0" eb="2">
      <t>コマバ</t>
    </rPh>
    <phoneticPr fontId="8"/>
  </si>
  <si>
    <t>01631201001</t>
  </si>
  <si>
    <t>浦幌町</t>
    <rPh sb="0" eb="3">
      <t>ウラホロチョウ</t>
    </rPh>
    <phoneticPr fontId="8"/>
  </si>
  <si>
    <t>厚内</t>
    <rPh sb="0" eb="2">
      <t>アツナイ</t>
    </rPh>
    <phoneticPr fontId="8"/>
  </si>
  <si>
    <t>01649201001</t>
  </si>
  <si>
    <t>浦幌</t>
    <rPh sb="0" eb="2">
      <t>ウラホロ</t>
    </rPh>
    <phoneticPr fontId="8"/>
  </si>
  <si>
    <t>01649201002</t>
  </si>
  <si>
    <t>広尾町</t>
    <rPh sb="0" eb="3">
      <t>ヒロオチョウ</t>
    </rPh>
    <phoneticPr fontId="8"/>
  </si>
  <si>
    <t>豊似</t>
    <rPh sb="0" eb="1">
      <t>トヨ</t>
    </rPh>
    <rPh sb="1" eb="2">
      <t>ニ</t>
    </rPh>
    <phoneticPr fontId="8"/>
  </si>
  <si>
    <t>01642201001</t>
  </si>
  <si>
    <t>札内</t>
    <rPh sb="0" eb="2">
      <t>サツナイ</t>
    </rPh>
    <phoneticPr fontId="8"/>
  </si>
  <si>
    <t>01643201003</t>
  </si>
  <si>
    <t xml:space="preserve">▼清水・新得・鹿追方面（一般店） </t>
    <rPh sb="1" eb="3">
      <t>シミズ</t>
    </rPh>
    <rPh sb="4" eb="6">
      <t>シントク</t>
    </rPh>
    <rPh sb="7" eb="9">
      <t>シカオイ</t>
    </rPh>
    <rPh sb="9" eb="11">
      <t>ホウメン</t>
    </rPh>
    <rPh sb="12" eb="14">
      <t>イッパン</t>
    </rPh>
    <rPh sb="14" eb="15">
      <t>ミセ</t>
    </rPh>
    <phoneticPr fontId="8"/>
  </si>
  <si>
    <t>広尾</t>
    <rPh sb="0" eb="2">
      <t>ヒロオ</t>
    </rPh>
    <phoneticPr fontId="8"/>
  </si>
  <si>
    <t>01642201002</t>
  </si>
  <si>
    <t>新吉野</t>
    <rPh sb="0" eb="3">
      <t>シンヨシノ</t>
    </rPh>
    <phoneticPr fontId="8"/>
  </si>
  <si>
    <t>01649201003</t>
  </si>
  <si>
    <t>幕別</t>
    <rPh sb="0" eb="2">
      <t>マクベツ</t>
    </rPh>
    <phoneticPr fontId="8"/>
  </si>
  <si>
    <t>01643201004</t>
  </si>
  <si>
    <t>清水町</t>
    <rPh sb="0" eb="3">
      <t>シミズチョウ</t>
    </rPh>
    <phoneticPr fontId="8"/>
  </si>
  <si>
    <t>御影</t>
    <rPh sb="0" eb="2">
      <t>ミカゲ</t>
    </rPh>
    <phoneticPr fontId="8"/>
  </si>
  <si>
    <t>01636201001</t>
  </si>
  <si>
    <t>本別町</t>
    <rPh sb="0" eb="1">
      <t>ホンネ</t>
    </rPh>
    <rPh sb="1" eb="2">
      <t>ベツ</t>
    </rPh>
    <rPh sb="2" eb="3">
      <t>チョウ</t>
    </rPh>
    <phoneticPr fontId="8"/>
  </si>
  <si>
    <t>本別</t>
    <rPh sb="0" eb="2">
      <t>ホンベツ</t>
    </rPh>
    <phoneticPr fontId="8"/>
  </si>
  <si>
    <t>01646201001</t>
  </si>
  <si>
    <t>清水</t>
    <rPh sb="0" eb="2">
      <t>シミズ</t>
    </rPh>
    <phoneticPr fontId="8"/>
  </si>
  <si>
    <t>01636201002</t>
  </si>
  <si>
    <t>音更</t>
    <rPh sb="0" eb="2">
      <t>オトフケ</t>
    </rPh>
    <phoneticPr fontId="8"/>
  </si>
  <si>
    <t>01631201002</t>
  </si>
  <si>
    <t>足寄町</t>
    <rPh sb="0" eb="3">
      <t>アショロチョウ</t>
    </rPh>
    <phoneticPr fontId="8"/>
  </si>
  <si>
    <t>足寄</t>
    <rPh sb="0" eb="2">
      <t>アショロ</t>
    </rPh>
    <phoneticPr fontId="8"/>
  </si>
  <si>
    <t>01647201001</t>
  </si>
  <si>
    <t>新得町</t>
    <rPh sb="0" eb="2">
      <t>シントク</t>
    </rPh>
    <rPh sb="2" eb="3">
      <t>チョウ</t>
    </rPh>
    <phoneticPr fontId="8"/>
  </si>
  <si>
    <t>新得</t>
    <rPh sb="0" eb="1">
      <t>シン</t>
    </rPh>
    <rPh sb="1" eb="2">
      <t>トク</t>
    </rPh>
    <phoneticPr fontId="8"/>
  </si>
  <si>
    <t>01635201001</t>
  </si>
  <si>
    <t>芽室町</t>
    <rPh sb="0" eb="3">
      <t>メムロチョウ</t>
    </rPh>
    <phoneticPr fontId="8"/>
  </si>
  <si>
    <t>芽室</t>
    <rPh sb="0" eb="2">
      <t>メムロ</t>
    </rPh>
    <phoneticPr fontId="8"/>
  </si>
  <si>
    <t>01637201001</t>
  </si>
  <si>
    <t>芽登</t>
    <rPh sb="0" eb="1">
      <t>メ</t>
    </rPh>
    <rPh sb="1" eb="2">
      <t>ノボ</t>
    </rPh>
    <phoneticPr fontId="8"/>
  </si>
  <si>
    <t>01647201002</t>
  </si>
  <si>
    <t>屈足</t>
    <rPh sb="0" eb="2">
      <t>クッタリ</t>
    </rPh>
    <phoneticPr fontId="8"/>
  </si>
  <si>
    <t>（廃店　新得へ統合）</t>
    <rPh sb="1" eb="2">
      <t>ハイ</t>
    </rPh>
    <rPh sb="2" eb="3">
      <t>ミセ</t>
    </rPh>
    <rPh sb="4" eb="6">
      <t>シントク</t>
    </rPh>
    <rPh sb="7" eb="9">
      <t>トウゴウ</t>
    </rPh>
    <phoneticPr fontId="8"/>
  </si>
  <si>
    <t>01635201003</t>
  </si>
  <si>
    <t>大誉地</t>
    <rPh sb="0" eb="3">
      <t>オヨチ</t>
    </rPh>
    <phoneticPr fontId="8"/>
  </si>
  <si>
    <t>（廃店 足寄へ統合）</t>
    <rPh sb="4" eb="6">
      <t>アショロ</t>
    </rPh>
    <phoneticPr fontId="8"/>
  </si>
  <si>
    <t>01647201003</t>
  </si>
  <si>
    <t>定数合計</t>
    <rPh sb="0" eb="2">
      <t>テイスウ</t>
    </rPh>
    <rPh sb="2" eb="4">
      <t>ゴウケイ</t>
    </rPh>
    <phoneticPr fontId="8"/>
  </si>
  <si>
    <t>陸別町</t>
    <rPh sb="0" eb="3">
      <t>リクベツチョウ</t>
    </rPh>
    <phoneticPr fontId="8"/>
  </si>
  <si>
    <t>陸別</t>
    <rPh sb="0" eb="2">
      <t>リクベツ</t>
    </rPh>
    <phoneticPr fontId="8"/>
  </si>
  <si>
    <t>01648201001</t>
  </si>
  <si>
    <t>申込枚数合計</t>
    <rPh sb="0" eb="2">
      <t>モウシコミ</t>
    </rPh>
    <rPh sb="2" eb="4">
      <t>マイスウ</t>
    </rPh>
    <rPh sb="4" eb="6">
      <t>ゴウケイ</t>
    </rPh>
    <phoneticPr fontId="8"/>
  </si>
  <si>
    <t>鹿追町</t>
    <rPh sb="0" eb="3">
      <t>シカオイチョウ</t>
    </rPh>
    <phoneticPr fontId="8"/>
  </si>
  <si>
    <t>鹿追</t>
    <rPh sb="0" eb="2">
      <t>シカオイ</t>
    </rPh>
    <phoneticPr fontId="8"/>
  </si>
  <si>
    <t>01634201001</t>
  </si>
  <si>
    <t>瓜幕</t>
    <rPh sb="0" eb="1">
      <t>ウリ</t>
    </rPh>
    <rPh sb="1" eb="2">
      <t>マク</t>
    </rPh>
    <phoneticPr fontId="8"/>
  </si>
  <si>
    <t>01634201002</t>
  </si>
  <si>
    <t>士幌町</t>
    <rPh sb="0" eb="3">
      <t>シホロチョウ</t>
    </rPh>
    <phoneticPr fontId="8"/>
  </si>
  <si>
    <t>中士幌</t>
    <rPh sb="0" eb="3">
      <t>ナカシホロ</t>
    </rPh>
    <phoneticPr fontId="8"/>
  </si>
  <si>
    <t>01632201001</t>
  </si>
  <si>
    <t>士幌</t>
    <rPh sb="0" eb="2">
      <t>シホロ</t>
    </rPh>
    <phoneticPr fontId="8"/>
  </si>
  <si>
    <t>01632201002</t>
  </si>
  <si>
    <t>上士幌町</t>
    <rPh sb="0" eb="4">
      <t>カミシホロチョウ</t>
    </rPh>
    <phoneticPr fontId="8"/>
  </si>
  <si>
    <t>上士幌</t>
    <rPh sb="0" eb="3">
      <t>カミシホロ</t>
    </rPh>
    <phoneticPr fontId="8"/>
  </si>
  <si>
    <t>01633201001</t>
  </si>
  <si>
    <t>注: 定数欄の(夕）は、夕単定数（夕刊単独の折込定数）です。定数（通常朝刊）には、夕単定数は含まれていません。</t>
    <rPh sb="3" eb="5">
      <t>テイスウ</t>
    </rPh>
    <rPh sb="5" eb="6">
      <t>ラン</t>
    </rPh>
    <rPh sb="8" eb="9">
      <t>ユウ</t>
    </rPh>
    <rPh sb="12" eb="13">
      <t>ユウ</t>
    </rPh>
    <rPh sb="13" eb="14">
      <t>タン</t>
    </rPh>
    <rPh sb="14" eb="16">
      <t>テイスウ</t>
    </rPh>
    <rPh sb="17" eb="19">
      <t>ユウカン</t>
    </rPh>
    <rPh sb="19" eb="21">
      <t>タンドク</t>
    </rPh>
    <rPh sb="22" eb="24">
      <t>オリコミ</t>
    </rPh>
    <rPh sb="24" eb="26">
      <t>テイスウ</t>
    </rPh>
    <rPh sb="30" eb="32">
      <t>テイスウ</t>
    </rPh>
    <rPh sb="33" eb="35">
      <t>ツウジョウ</t>
    </rPh>
    <rPh sb="35" eb="37">
      <t>チョウカン</t>
    </rPh>
    <rPh sb="41" eb="42">
      <t>ユウ</t>
    </rPh>
    <rPh sb="42" eb="43">
      <t>タン</t>
    </rPh>
    <rPh sb="43" eb="45">
      <t>テイスウ</t>
    </rPh>
    <rPh sb="46" eb="47">
      <t>フク</t>
    </rPh>
    <phoneticPr fontId="8"/>
  </si>
  <si>
    <r>
      <t>夕単折込をご希望の場合は、折込日欄の</t>
    </r>
    <r>
      <rPr>
        <u/>
        <sz val="10"/>
        <rFont val="ＭＳ Ｐゴシック"/>
        <family val="3"/>
        <charset val="128"/>
      </rPr>
      <t>夕単</t>
    </r>
    <r>
      <rPr>
        <sz val="10"/>
        <rFont val="ＭＳ Ｐゴシック"/>
        <family val="3"/>
        <charset val="128"/>
      </rPr>
      <t>に○をつけて下さい。また、お申込の際は、朝刊折込とセットでお受けいたします。</t>
    </r>
    <rPh sb="34" eb="36">
      <t>モウシコミ</t>
    </rPh>
    <rPh sb="37" eb="38">
      <t>サイ</t>
    </rPh>
    <rPh sb="40" eb="42">
      <t>チョウカン</t>
    </rPh>
    <rPh sb="42" eb="44">
      <t>オリコミ</t>
    </rPh>
    <rPh sb="50" eb="51">
      <t>ウ</t>
    </rPh>
    <phoneticPr fontId="8"/>
  </si>
  <si>
    <t>◆</t>
    <phoneticPr fontId="8"/>
  </si>
  <si>
    <t>　 市町村名</t>
    <rPh sb="2" eb="5">
      <t>シチョウソン</t>
    </rPh>
    <rPh sb="5" eb="6">
      <t>メイ</t>
    </rPh>
    <phoneticPr fontId="4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</si>
  <si>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4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</si>
  <si>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4"/>
  </si>
  <si>
    <t>◆市町村表記は販売所の所在地によるものです。店名と配達エリアの行政界は必ずしも一致しない場合があります。</t>
    <phoneticPr fontId="8"/>
  </si>
  <si>
    <t>協会定数計</t>
    <rPh sb="0" eb="2">
      <t>キョウカイ</t>
    </rPh>
    <rPh sb="2" eb="4">
      <t>テイスウ</t>
    </rPh>
    <rPh sb="4" eb="5">
      <t>ケイ</t>
    </rPh>
    <phoneticPr fontId="8"/>
  </si>
  <si>
    <t>◆悪天候、災害、事故等、やむを得ない事由により折込遅延・不能となる場合があります。予めご了承ください。</t>
    <rPh sb="41" eb="42">
      <t>アラカジ</t>
    </rPh>
    <phoneticPr fontId="4"/>
  </si>
  <si>
    <t>一般店定数計</t>
    <rPh sb="0" eb="2">
      <t>イッパン</t>
    </rPh>
    <rPh sb="2" eb="3">
      <t>テン</t>
    </rPh>
    <rPh sb="3" eb="5">
      <t>テイスウ</t>
    </rPh>
    <rPh sb="5" eb="6">
      <t>ケイ</t>
    </rPh>
    <phoneticPr fontId="8"/>
  </si>
  <si>
    <t xml:space="preserve">◆店名に※印を付した販売所は、エリアの一部（遠隔地）で日曜・祝日折込分を翌日朝刊と同配いたします。
</t>
    <phoneticPr fontId="8"/>
  </si>
  <si>
    <t>　　合　　計</t>
    <rPh sb="2" eb="6">
      <t>ゴウケイ</t>
    </rPh>
    <phoneticPr fontId="8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</si>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</sst>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(&quot;yymd&quot;)&quot;"/>
    <numFmt numFmtId="177" formatCode="m&quot;月&quot;d&quot;日&quot;\(aaa\)"/>
    <numFmt numFmtId="178" formatCode="@\(&quot;複&quot;\)"/>
    <numFmt numFmtId="179" formatCode="\(&quot;夕&quot;\)\ #,##0;[Red]\-#,##0"/>
    <numFmt numFmtId="180" formatCode="m/d;@"/>
  </numFmts>
  <fonts count="35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8"/>
      <color theme="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8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7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14" fontId="5" fillId="0" borderId="2" xfId="1" applyNumberFormat="1" applyFont="1" applyBorder="1" applyAlignment="1">
      <alignment vertical="center"/>
    </xf>
    <xf numFmtId="31" fontId="3" fillId="0" borderId="0" xfId="1" applyNumberFormat="1" applyFont="1" applyAlignment="1">
      <alignment vertical="center" shrinkToFit="1"/>
    </xf>
    <xf numFmtId="176" fontId="5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31" fontId="9" fillId="0" borderId="0" xfId="1" applyNumberFormat="1" applyFont="1" applyAlignment="1">
      <alignment vertical="center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3" fillId="0" borderId="7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13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177" fontId="14" fillId="0" borderId="17" xfId="1" applyNumberFormat="1" applyFont="1" applyBorder="1" applyAlignment="1" applyProtection="1">
      <alignment horizontal="center" vertical="center" shrinkToFit="1"/>
      <protection locked="0"/>
    </xf>
    <xf numFmtId="177" fontId="14" fillId="0" borderId="18" xfId="1" applyNumberFormat="1" applyFont="1" applyBorder="1" applyAlignment="1" applyProtection="1">
      <alignment horizontal="center" vertical="center" shrinkToFit="1"/>
      <protection locked="0"/>
    </xf>
    <xf numFmtId="56" fontId="9" fillId="0" borderId="19" xfId="1" applyNumberFormat="1" applyFont="1" applyBorder="1" applyAlignment="1" applyProtection="1">
      <alignment horizontal="center" vertical="center" shrinkToFit="1"/>
      <protection locked="0"/>
    </xf>
    <xf numFmtId="0" fontId="10" fillId="0" borderId="17" xfId="1" applyFont="1" applyBorder="1" applyAlignment="1" applyProtection="1">
      <alignment vertical="center" shrinkToFit="1"/>
      <protection locked="0"/>
    </xf>
    <xf numFmtId="0" fontId="10" fillId="0" borderId="18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18" xfId="1" applyFont="1" applyBorder="1" applyAlignment="1" applyProtection="1">
      <alignment horizontal="center" vertical="center" shrinkToFit="1"/>
      <protection locked="0"/>
    </xf>
    <xf numFmtId="0" fontId="10" fillId="0" borderId="17" xfId="1" applyFont="1" applyBorder="1" applyAlignment="1" applyProtection="1">
      <alignment horizontal="center" vertical="center" shrinkToFit="1"/>
      <protection locked="0"/>
    </xf>
    <xf numFmtId="0" fontId="10" fillId="0" borderId="18" xfId="1" applyFont="1" applyBorder="1" applyAlignment="1" applyProtection="1">
      <alignment horizontal="center" vertical="center" shrinkToFit="1"/>
      <protection locked="0"/>
    </xf>
    <xf numFmtId="0" fontId="10" fillId="0" borderId="21" xfId="1" applyFont="1" applyBorder="1" applyAlignment="1" applyProtection="1">
      <alignment horizontal="center" vertical="center" shrinkToFit="1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2" fillId="0" borderId="23" xfId="1" applyBorder="1" applyAlignment="1" applyProtection="1">
      <alignment horizontal="center" vertical="center" shrinkToFit="1"/>
      <protection locked="0"/>
    </xf>
    <xf numFmtId="0" fontId="2" fillId="0" borderId="24" xfId="1" applyBorder="1" applyAlignment="1" applyProtection="1">
      <alignment horizontal="center" vertical="center" shrinkToFit="1"/>
      <protection locked="0"/>
    </xf>
    <xf numFmtId="0" fontId="13" fillId="0" borderId="25" xfId="1" applyFont="1" applyBorder="1" applyAlignment="1">
      <alignment horizontal="center" vertical="center"/>
    </xf>
    <xf numFmtId="0" fontId="13" fillId="0" borderId="10" xfId="1" applyFont="1" applyBorder="1" applyAlignment="1">
      <alignment vertical="center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38" fontId="16" fillId="0" borderId="17" xfId="2" applyFont="1" applyFill="1" applyBorder="1" applyAlignment="1" applyProtection="1">
      <alignment vertical="center"/>
      <protection locked="0"/>
    </xf>
    <xf numFmtId="38" fontId="16" fillId="0" borderId="18" xfId="2" applyFont="1" applyFill="1" applyBorder="1" applyAlignment="1" applyProtection="1">
      <alignment vertical="center"/>
      <protection locked="0"/>
    </xf>
    <xf numFmtId="38" fontId="16" fillId="0" borderId="30" xfId="2" applyFont="1" applyFill="1" applyBorder="1" applyAlignment="1" applyProtection="1">
      <alignment vertical="center"/>
      <protection locked="0"/>
    </xf>
    <xf numFmtId="38" fontId="17" fillId="0" borderId="17" xfId="1" applyNumberFormat="1" applyFont="1" applyBorder="1" applyAlignment="1" applyProtection="1">
      <alignment vertical="center"/>
      <protection locked="0"/>
    </xf>
    <xf numFmtId="38" fontId="17" fillId="0" borderId="18" xfId="1" applyNumberFormat="1" applyFont="1" applyBorder="1" applyAlignment="1" applyProtection="1">
      <alignment vertical="center"/>
      <protection locked="0"/>
    </xf>
    <xf numFmtId="38" fontId="17" fillId="0" borderId="30" xfId="1" applyNumberFormat="1" applyFont="1" applyBorder="1" applyAlignment="1" applyProtection="1">
      <alignment vertical="center"/>
      <protection locked="0"/>
    </xf>
    <xf numFmtId="0" fontId="17" fillId="0" borderId="18" xfId="1" applyFont="1" applyBorder="1" applyAlignment="1" applyProtection="1">
      <alignment vertical="center"/>
      <protection locked="0"/>
    </xf>
    <xf numFmtId="0" fontId="17" fillId="0" borderId="31" xfId="1" applyFont="1" applyBorder="1" applyAlignment="1" applyProtection="1">
      <alignment vertical="center"/>
      <protection locked="0"/>
    </xf>
    <xf numFmtId="0" fontId="17" fillId="0" borderId="32" xfId="1" applyFont="1" applyBorder="1" applyAlignment="1" applyProtection="1">
      <alignment vertical="center"/>
      <protection locked="0"/>
    </xf>
    <xf numFmtId="38" fontId="17" fillId="0" borderId="33" xfId="1" applyNumberFormat="1" applyFont="1" applyBorder="1" applyAlignment="1" applyProtection="1">
      <alignment vertical="center"/>
      <protection locked="0"/>
    </xf>
    <xf numFmtId="38" fontId="17" fillId="0" borderId="32" xfId="1" applyNumberFormat="1" applyFont="1" applyBorder="1" applyAlignment="1" applyProtection="1">
      <alignment vertical="center"/>
      <protection locked="0"/>
    </xf>
    <xf numFmtId="0" fontId="3" fillId="0" borderId="17" xfId="1" applyFont="1" applyBorder="1" applyAlignment="1" applyProtection="1">
      <alignment horizontal="center" vertical="center" shrinkToFit="1"/>
      <protection locked="0"/>
    </xf>
    <xf numFmtId="0" fontId="3" fillId="0" borderId="18" xfId="1" applyFont="1" applyBorder="1" applyAlignment="1" applyProtection="1">
      <alignment horizontal="center" vertical="center" shrinkToFit="1"/>
      <protection locked="0"/>
    </xf>
    <xf numFmtId="0" fontId="9" fillId="0" borderId="34" xfId="1" applyFont="1" applyBorder="1" applyAlignment="1" applyProtection="1">
      <alignment horizontal="center" vertical="center" shrinkToFit="1"/>
      <protection locked="0"/>
    </xf>
    <xf numFmtId="0" fontId="9" fillId="0" borderId="30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38" fontId="17" fillId="0" borderId="0" xfId="2" applyFont="1" applyFill="1" applyBorder="1" applyAlignment="1">
      <alignment vertical="center"/>
    </xf>
    <xf numFmtId="38" fontId="17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2" borderId="46" xfId="1" applyFont="1" applyFill="1" applyBorder="1" applyAlignment="1">
      <alignment horizontal="center" vertical="center"/>
    </xf>
    <xf numFmtId="0" fontId="20" fillId="2" borderId="47" xfId="1" applyFont="1" applyFill="1" applyBorder="1" applyAlignment="1">
      <alignment horizontal="center" vertical="center"/>
    </xf>
    <xf numFmtId="0" fontId="21" fillId="3" borderId="48" xfId="1" applyFont="1" applyFill="1" applyBorder="1" applyAlignment="1">
      <alignment horizontal="center" vertical="center" shrinkToFit="1"/>
    </xf>
    <xf numFmtId="0" fontId="21" fillId="3" borderId="49" xfId="1" applyFont="1" applyFill="1" applyBorder="1" applyAlignment="1">
      <alignment horizontal="center" vertical="center" shrinkToFit="1"/>
    </xf>
    <xf numFmtId="178" fontId="9" fillId="0" borderId="50" xfId="1" applyNumberFormat="1" applyFont="1" applyBorder="1" applyAlignment="1">
      <alignment vertical="center" shrinkToFit="1"/>
    </xf>
    <xf numFmtId="38" fontId="22" fillId="0" borderId="51" xfId="2" applyFont="1" applyFill="1" applyBorder="1" applyAlignment="1">
      <alignment vertical="center" shrinkToFit="1"/>
    </xf>
    <xf numFmtId="38" fontId="11" fillId="0" borderId="52" xfId="2" applyFont="1" applyFill="1" applyBorder="1" applyAlignment="1" applyProtection="1">
      <alignment vertical="center"/>
      <protection locked="0"/>
    </xf>
    <xf numFmtId="38" fontId="5" fillId="0" borderId="53" xfId="2" applyFont="1" applyFill="1" applyBorder="1" applyAlignment="1">
      <alignment vertical="center"/>
    </xf>
    <xf numFmtId="0" fontId="23" fillId="2" borderId="54" xfId="1" applyFont="1" applyFill="1" applyBorder="1" applyAlignment="1">
      <alignment horizontal="center" vertical="center"/>
    </xf>
    <xf numFmtId="0" fontId="23" fillId="2" borderId="51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center" vertical="center" shrinkToFit="1"/>
    </xf>
    <xf numFmtId="0" fontId="21" fillId="3" borderId="55" xfId="1" applyFont="1" applyFill="1" applyBorder="1" applyAlignment="1">
      <alignment horizontal="center" vertical="center" shrinkToFit="1"/>
    </xf>
    <xf numFmtId="178" fontId="9" fillId="0" borderId="6" xfId="1" applyNumberFormat="1" applyFont="1" applyBorder="1" applyAlignment="1">
      <alignment vertical="center" shrinkToFit="1"/>
    </xf>
    <xf numFmtId="38" fontId="22" fillId="0" borderId="56" xfId="2" applyFont="1" applyFill="1" applyBorder="1" applyAlignment="1">
      <alignment vertical="center"/>
    </xf>
    <xf numFmtId="38" fontId="11" fillId="0" borderId="57" xfId="2" applyFont="1" applyFill="1" applyBorder="1" applyAlignment="1" applyProtection="1">
      <alignment vertical="center"/>
      <protection locked="0"/>
    </xf>
    <xf numFmtId="0" fontId="23" fillId="2" borderId="49" xfId="1" applyFont="1" applyFill="1" applyBorder="1" applyAlignment="1">
      <alignment horizontal="center" vertical="center"/>
    </xf>
    <xf numFmtId="0" fontId="21" fillId="3" borderId="58" xfId="1" applyFont="1" applyFill="1" applyBorder="1" applyAlignment="1">
      <alignment horizontal="center" vertical="center" shrinkToFit="1"/>
    </xf>
    <xf numFmtId="178" fontId="9" fillId="0" borderId="58" xfId="1" applyNumberFormat="1" applyFont="1" applyBorder="1" applyAlignment="1">
      <alignment vertical="center" shrinkToFit="1"/>
    </xf>
    <xf numFmtId="38" fontId="22" fillId="0" borderId="58" xfId="2" applyFont="1" applyFill="1" applyBorder="1" applyAlignment="1">
      <alignment vertical="center" shrinkToFit="1"/>
    </xf>
    <xf numFmtId="38" fontId="11" fillId="0" borderId="59" xfId="2" applyFont="1" applyFill="1" applyBorder="1" applyAlignment="1" applyProtection="1">
      <alignment horizontal="right" vertical="center"/>
      <protection locked="0"/>
    </xf>
    <xf numFmtId="0" fontId="5" fillId="0" borderId="2" xfId="1" applyFont="1" applyBorder="1" applyAlignment="1">
      <alignment vertical="center"/>
    </xf>
    <xf numFmtId="0" fontId="21" fillId="3" borderId="51" xfId="1" applyFont="1" applyFill="1" applyBorder="1" applyAlignment="1">
      <alignment horizontal="center" vertical="center" shrinkToFit="1"/>
    </xf>
    <xf numFmtId="0" fontId="20" fillId="2" borderId="53" xfId="1" applyFont="1" applyFill="1" applyBorder="1" applyAlignment="1">
      <alignment horizontal="center" vertical="center"/>
    </xf>
    <xf numFmtId="0" fontId="20" fillId="2" borderId="60" xfId="1" applyFont="1" applyFill="1" applyBorder="1" applyAlignment="1">
      <alignment horizontal="center" vertical="center"/>
    </xf>
    <xf numFmtId="0" fontId="21" fillId="3" borderId="61" xfId="1" applyFont="1" applyFill="1" applyBorder="1" applyAlignment="1">
      <alignment horizontal="center" vertical="center" shrinkToFit="1"/>
    </xf>
    <xf numFmtId="0" fontId="21" fillId="3" borderId="26" xfId="1" applyFont="1" applyFill="1" applyBorder="1" applyAlignment="1">
      <alignment horizontal="center" vertical="center" shrinkToFit="1"/>
    </xf>
    <xf numFmtId="178" fontId="9" fillId="0" borderId="56" xfId="1" applyNumberFormat="1" applyFont="1" applyBorder="1" applyAlignment="1">
      <alignment vertical="center" shrinkToFit="1"/>
    </xf>
    <xf numFmtId="179" fontId="24" fillId="0" borderId="62" xfId="2" applyNumberFormat="1" applyFont="1" applyFill="1" applyBorder="1" applyAlignment="1">
      <alignment vertical="center" shrinkToFit="1"/>
    </xf>
    <xf numFmtId="0" fontId="0" fillId="0" borderId="63" xfId="0" applyBorder="1" applyProtection="1">
      <alignment vertical="center"/>
      <protection locked="0"/>
    </xf>
    <xf numFmtId="0" fontId="23" fillId="2" borderId="2" xfId="1" applyFont="1" applyFill="1" applyBorder="1" applyAlignment="1">
      <alignment horizontal="center" vertical="center"/>
    </xf>
    <xf numFmtId="0" fontId="23" fillId="2" borderId="60" xfId="1" applyFont="1" applyFill="1" applyBorder="1" applyAlignment="1">
      <alignment horizontal="center" vertical="center"/>
    </xf>
    <xf numFmtId="0" fontId="9" fillId="0" borderId="6" xfId="1" applyFont="1" applyBorder="1" applyAlignment="1">
      <alignment vertical="center" shrinkToFit="1"/>
    </xf>
    <xf numFmtId="0" fontId="23" fillId="2" borderId="0" xfId="1" applyFont="1" applyFill="1" applyAlignment="1">
      <alignment horizontal="center" vertical="center"/>
    </xf>
    <xf numFmtId="0" fontId="21" fillId="3" borderId="64" xfId="1" applyFont="1" applyFill="1" applyBorder="1" applyAlignment="1">
      <alignment vertical="center" shrinkToFit="1"/>
    </xf>
    <xf numFmtId="178" fontId="9" fillId="0" borderId="64" xfId="1" applyNumberFormat="1" applyFont="1" applyBorder="1" applyAlignment="1">
      <alignment vertical="center" shrinkToFit="1"/>
    </xf>
    <xf numFmtId="179" fontId="22" fillId="0" borderId="64" xfId="1" applyNumberFormat="1" applyFont="1" applyBorder="1" applyAlignment="1">
      <alignment vertical="center" shrinkToFit="1"/>
    </xf>
    <xf numFmtId="38" fontId="11" fillId="0" borderId="65" xfId="2" applyFont="1" applyFill="1" applyBorder="1" applyAlignment="1" applyProtection="1">
      <alignment horizontal="right" vertical="center"/>
      <protection locked="0"/>
    </xf>
    <xf numFmtId="0" fontId="21" fillId="3" borderId="62" xfId="1" applyFont="1" applyFill="1" applyBorder="1" applyAlignment="1">
      <alignment horizontal="center" vertical="center" shrinkToFit="1"/>
    </xf>
    <xf numFmtId="179" fontId="22" fillId="0" borderId="64" xfId="2" applyNumberFormat="1" applyFont="1" applyFill="1" applyBorder="1" applyAlignment="1">
      <alignment vertical="center" shrinkToFit="1"/>
    </xf>
    <xf numFmtId="0" fontId="21" fillId="3" borderId="66" xfId="1" applyFont="1" applyFill="1" applyBorder="1" applyAlignment="1">
      <alignment horizontal="center" vertical="center" shrinkToFit="1"/>
    </xf>
    <xf numFmtId="0" fontId="21" fillId="3" borderId="67" xfId="1" applyFont="1" applyFill="1" applyBorder="1" applyAlignment="1">
      <alignment horizontal="center" vertical="center" shrinkToFit="1"/>
    </xf>
    <xf numFmtId="38" fontId="22" fillId="0" borderId="68" xfId="2" applyFont="1" applyFill="1" applyBorder="1" applyAlignment="1">
      <alignment vertical="center" shrinkToFit="1"/>
    </xf>
    <xf numFmtId="38" fontId="11" fillId="0" borderId="69" xfId="2" applyFont="1" applyFill="1" applyBorder="1" applyAlignment="1" applyProtection="1">
      <alignment vertical="center"/>
      <protection locked="0"/>
    </xf>
    <xf numFmtId="0" fontId="21" fillId="3" borderId="68" xfId="1" applyFont="1" applyFill="1" applyBorder="1" applyAlignment="1">
      <alignment horizontal="center" vertical="center" shrinkToFit="1"/>
    </xf>
    <xf numFmtId="178" fontId="9" fillId="0" borderId="70" xfId="1" applyNumberFormat="1" applyFont="1" applyBorder="1" applyAlignment="1">
      <alignment vertical="center" shrinkToFit="1"/>
    </xf>
    <xf numFmtId="38" fontId="22" fillId="0" borderId="70" xfId="2" applyFont="1" applyFill="1" applyBorder="1" applyAlignment="1">
      <alignment vertical="center" shrinkToFit="1"/>
    </xf>
    <xf numFmtId="38" fontId="11" fillId="0" borderId="71" xfId="2" applyFont="1" applyFill="1" applyBorder="1" applyAlignment="1" applyProtection="1">
      <alignment horizontal="right" vertical="center"/>
      <protection locked="0"/>
    </xf>
    <xf numFmtId="38" fontId="22" fillId="0" borderId="56" xfId="2" applyFont="1" applyFill="1" applyBorder="1" applyAlignment="1">
      <alignment vertical="center" shrinkToFit="1"/>
    </xf>
    <xf numFmtId="0" fontId="21" fillId="4" borderId="6" xfId="1" applyFont="1" applyFill="1" applyBorder="1" applyAlignment="1">
      <alignment horizontal="center" vertical="center" shrinkToFit="1"/>
    </xf>
    <xf numFmtId="0" fontId="21" fillId="4" borderId="55" xfId="1" applyFont="1" applyFill="1" applyBorder="1" applyAlignment="1">
      <alignment horizontal="center" vertical="center" shrinkToFit="1"/>
    </xf>
    <xf numFmtId="178" fontId="9" fillId="4" borderId="6" xfId="1" applyNumberFormat="1" applyFont="1" applyFill="1" applyBorder="1" applyAlignment="1">
      <alignment vertical="center" shrinkToFit="1"/>
    </xf>
    <xf numFmtId="38" fontId="22" fillId="4" borderId="6" xfId="2" applyFont="1" applyFill="1" applyBorder="1" applyAlignment="1">
      <alignment horizontal="center" vertical="center" shrinkToFit="1"/>
    </xf>
    <xf numFmtId="38" fontId="22" fillId="4" borderId="72" xfId="2" applyFont="1" applyFill="1" applyBorder="1" applyAlignment="1">
      <alignment horizontal="center" vertical="center" shrinkToFit="1"/>
    </xf>
    <xf numFmtId="0" fontId="9" fillId="0" borderId="64" xfId="1" applyFont="1" applyBorder="1" applyAlignment="1">
      <alignment vertical="center" shrinkToFit="1"/>
    </xf>
    <xf numFmtId="0" fontId="25" fillId="2" borderId="73" xfId="1" applyFont="1" applyFill="1" applyBorder="1" applyAlignment="1">
      <alignment horizontal="center" vertical="center"/>
    </xf>
    <xf numFmtId="0" fontId="25" fillId="2" borderId="74" xfId="1" applyFont="1" applyFill="1" applyBorder="1" applyAlignment="1">
      <alignment horizontal="center" vertical="center"/>
    </xf>
    <xf numFmtId="0" fontId="21" fillId="3" borderId="67" xfId="1" applyFont="1" applyFill="1" applyBorder="1" applyAlignment="1">
      <alignment vertical="center" shrinkToFit="1"/>
    </xf>
    <xf numFmtId="0" fontId="23" fillId="2" borderId="73" xfId="1" applyFont="1" applyFill="1" applyBorder="1" applyAlignment="1">
      <alignment horizontal="center" vertical="center"/>
    </xf>
    <xf numFmtId="0" fontId="23" fillId="2" borderId="74" xfId="1" applyFont="1" applyFill="1" applyBorder="1" applyAlignment="1">
      <alignment horizontal="center" vertical="center"/>
    </xf>
    <xf numFmtId="0" fontId="20" fillId="2" borderId="74" xfId="1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25" fillId="2" borderId="60" xfId="1" applyFont="1" applyFill="1" applyBorder="1" applyAlignment="1">
      <alignment horizontal="center" vertical="center"/>
    </xf>
    <xf numFmtId="0" fontId="21" fillId="3" borderId="61" xfId="1" applyFont="1" applyFill="1" applyBorder="1" applyAlignment="1">
      <alignment vertical="center" shrinkToFit="1"/>
    </xf>
    <xf numFmtId="0" fontId="21" fillId="3" borderId="26" xfId="1" applyFont="1" applyFill="1" applyBorder="1" applyAlignment="1">
      <alignment vertical="center" shrinkToFit="1"/>
    </xf>
    <xf numFmtId="0" fontId="20" fillId="2" borderId="2" xfId="1" applyFont="1" applyFill="1" applyBorder="1" applyAlignment="1">
      <alignment horizontal="center" vertical="center"/>
    </xf>
    <xf numFmtId="0" fontId="20" fillId="2" borderId="74" xfId="1" applyFont="1" applyFill="1" applyBorder="1" applyAlignment="1">
      <alignment vertical="center"/>
    </xf>
    <xf numFmtId="0" fontId="21" fillId="3" borderId="68" xfId="1" applyFont="1" applyFill="1" applyBorder="1" applyAlignment="1">
      <alignment vertical="center" shrinkToFit="1"/>
    </xf>
    <xf numFmtId="0" fontId="23" fillId="2" borderId="75" xfId="1" applyFont="1" applyFill="1" applyBorder="1" applyAlignment="1">
      <alignment horizontal="center" vertical="center"/>
    </xf>
    <xf numFmtId="0" fontId="23" fillId="2" borderId="76" xfId="1" applyFont="1" applyFill="1" applyBorder="1" applyAlignment="1">
      <alignment horizontal="center" vertical="center"/>
    </xf>
    <xf numFmtId="0" fontId="21" fillId="3" borderId="77" xfId="1" applyFont="1" applyFill="1" applyBorder="1" applyAlignment="1">
      <alignment horizontal="center" vertical="center" shrinkToFit="1"/>
    </xf>
    <xf numFmtId="0" fontId="21" fillId="3" borderId="78" xfId="1" applyFont="1" applyFill="1" applyBorder="1" applyAlignment="1">
      <alignment horizontal="center" vertical="center" shrinkToFit="1"/>
    </xf>
    <xf numFmtId="178" fontId="9" fillId="0" borderId="77" xfId="1" applyNumberFormat="1" applyFont="1" applyBorder="1" applyAlignment="1">
      <alignment vertical="center" shrinkToFit="1"/>
    </xf>
    <xf numFmtId="38" fontId="22" fillId="0" borderId="79" xfId="2" applyFont="1" applyFill="1" applyBorder="1" applyAlignment="1">
      <alignment vertical="center"/>
    </xf>
    <xf numFmtId="38" fontId="11" fillId="0" borderId="80" xfId="2" applyFont="1" applyFill="1" applyBorder="1" applyAlignment="1" applyProtection="1">
      <alignment vertical="center"/>
      <protection locked="0"/>
    </xf>
    <xf numFmtId="0" fontId="23" fillId="2" borderId="73" xfId="1" applyFont="1" applyFill="1" applyBorder="1" applyAlignment="1">
      <alignment horizontal="center" vertical="center" shrinkToFit="1"/>
    </xf>
    <xf numFmtId="0" fontId="21" fillId="3" borderId="55" xfId="1" applyFont="1" applyFill="1" applyBorder="1" applyAlignment="1">
      <alignment vertical="center" shrinkToFit="1"/>
    </xf>
    <xf numFmtId="0" fontId="20" fillId="2" borderId="2" xfId="1" applyFont="1" applyFill="1" applyBorder="1" applyAlignment="1">
      <alignment vertical="center"/>
    </xf>
    <xf numFmtId="0" fontId="20" fillId="2" borderId="60" xfId="1" applyFont="1" applyFill="1" applyBorder="1" applyAlignment="1">
      <alignment vertical="center"/>
    </xf>
    <xf numFmtId="0" fontId="21" fillId="3" borderId="62" xfId="1" applyFont="1" applyFill="1" applyBorder="1" applyAlignment="1">
      <alignment vertical="center" shrinkToFit="1"/>
    </xf>
    <xf numFmtId="178" fontId="9" fillId="0" borderId="70" xfId="1" applyNumberFormat="1" applyFont="1" applyBorder="1" applyAlignment="1">
      <alignment vertical="center" shrinkToFit="1"/>
    </xf>
    <xf numFmtId="38" fontId="11" fillId="0" borderId="71" xfId="2" applyFont="1" applyFill="1" applyBorder="1" applyAlignment="1" applyProtection="1">
      <alignment vertical="center"/>
      <protection locked="0"/>
    </xf>
    <xf numFmtId="0" fontId="19" fillId="2" borderId="81" xfId="1" applyFont="1" applyFill="1" applyBorder="1" applyAlignment="1">
      <alignment horizontal="center" vertical="center"/>
    </xf>
    <xf numFmtId="0" fontId="20" fillId="2" borderId="82" xfId="1" applyFont="1" applyFill="1" applyBorder="1" applyAlignment="1">
      <alignment vertical="center"/>
    </xf>
    <xf numFmtId="0" fontId="9" fillId="0" borderId="83" xfId="1" applyFont="1" applyBorder="1" applyAlignment="1">
      <alignment vertical="center"/>
    </xf>
    <xf numFmtId="38" fontId="9" fillId="0" borderId="83" xfId="2" applyFont="1" applyFill="1" applyBorder="1" applyAlignment="1">
      <alignment vertical="center"/>
    </xf>
    <xf numFmtId="38" fontId="11" fillId="0" borderId="0" xfId="2" applyFont="1" applyFill="1" applyAlignment="1">
      <alignment vertical="center"/>
    </xf>
    <xf numFmtId="0" fontId="20" fillId="2" borderId="53" xfId="1" applyFont="1" applyFill="1" applyBorder="1" applyAlignment="1">
      <alignment vertical="center"/>
    </xf>
    <xf numFmtId="0" fontId="20" fillId="2" borderId="84" xfId="1" applyFont="1" applyFill="1" applyBorder="1" applyAlignment="1">
      <alignment vertical="center"/>
    </xf>
    <xf numFmtId="0" fontId="20" fillId="2" borderId="85" xfId="1" applyFont="1" applyFill="1" applyBorder="1" applyAlignment="1">
      <alignment vertical="center"/>
    </xf>
    <xf numFmtId="0" fontId="20" fillId="2" borderId="86" xfId="1" applyFont="1" applyFill="1" applyBorder="1" applyAlignment="1">
      <alignment vertical="center"/>
    </xf>
    <xf numFmtId="0" fontId="21" fillId="3" borderId="87" xfId="1" applyFont="1" applyFill="1" applyBorder="1" applyAlignment="1">
      <alignment vertical="center" shrinkToFit="1"/>
    </xf>
    <xf numFmtId="0" fontId="21" fillId="3" borderId="86" xfId="1" applyFont="1" applyFill="1" applyBorder="1" applyAlignment="1">
      <alignment vertical="center" shrinkToFit="1"/>
    </xf>
    <xf numFmtId="178" fontId="9" fillId="0" borderId="88" xfId="1" applyNumberFormat="1" applyFont="1" applyBorder="1" applyAlignment="1">
      <alignment vertical="center" shrinkToFit="1"/>
    </xf>
    <xf numFmtId="179" fontId="22" fillId="0" borderId="88" xfId="2" applyNumberFormat="1" applyFont="1" applyFill="1" applyBorder="1" applyAlignment="1">
      <alignment vertical="center" shrinkToFit="1"/>
    </xf>
    <xf numFmtId="38" fontId="11" fillId="0" borderId="89" xfId="2" applyFont="1" applyFill="1" applyBorder="1" applyAlignment="1" applyProtection="1">
      <alignment horizontal="right" vertical="center"/>
      <protection locked="0"/>
    </xf>
    <xf numFmtId="0" fontId="25" fillId="2" borderId="54" xfId="1" applyFont="1" applyFill="1" applyBorder="1" applyAlignment="1">
      <alignment horizontal="center" vertical="center"/>
    </xf>
    <xf numFmtId="0" fontId="25" fillId="2" borderId="51" xfId="1" applyFont="1" applyFill="1" applyBorder="1" applyAlignment="1">
      <alignment horizontal="center" vertical="center"/>
    </xf>
    <xf numFmtId="0" fontId="21" fillId="3" borderId="90" xfId="1" applyFont="1" applyFill="1" applyBorder="1" applyAlignment="1">
      <alignment horizontal="center" vertical="center" shrinkToFit="1"/>
    </xf>
    <xf numFmtId="0" fontId="21" fillId="3" borderId="91" xfId="1" applyFont="1" applyFill="1" applyBorder="1" applyAlignment="1">
      <alignment horizontal="center" vertical="center" shrinkToFit="1"/>
    </xf>
    <xf numFmtId="178" fontId="9" fillId="0" borderId="58" xfId="1" applyNumberFormat="1" applyFont="1" applyBorder="1" applyAlignment="1">
      <alignment vertical="center" shrinkToFit="1"/>
    </xf>
    <xf numFmtId="38" fontId="22" fillId="0" borderId="58" xfId="2" applyFont="1" applyFill="1" applyBorder="1" applyAlignment="1" applyProtection="1">
      <alignment vertical="center" shrinkToFit="1"/>
    </xf>
    <xf numFmtId="38" fontId="11" fillId="0" borderId="59" xfId="2" applyFont="1" applyFill="1" applyBorder="1" applyAlignment="1" applyProtection="1">
      <alignment vertical="center"/>
      <protection locked="0"/>
    </xf>
    <xf numFmtId="0" fontId="25" fillId="2" borderId="73" xfId="1" applyFont="1" applyFill="1" applyBorder="1" applyAlignment="1">
      <alignment horizontal="center" vertical="center" shrinkToFit="1"/>
    </xf>
    <xf numFmtId="0" fontId="20" fillId="2" borderId="92" xfId="1" applyFont="1" applyFill="1" applyBorder="1" applyAlignment="1">
      <alignment vertical="center"/>
    </xf>
    <xf numFmtId="0" fontId="20" fillId="2" borderId="93" xfId="1" applyFont="1" applyFill="1" applyBorder="1" applyAlignment="1">
      <alignment vertical="center"/>
    </xf>
    <xf numFmtId="178" fontId="9" fillId="0" borderId="67" xfId="1" applyNumberFormat="1" applyFont="1" applyBorder="1" applyAlignment="1">
      <alignment vertical="center" shrinkToFit="1"/>
    </xf>
    <xf numFmtId="38" fontId="22" fillId="0" borderId="70" xfId="2" applyFont="1" applyFill="1" applyBorder="1" applyAlignment="1" applyProtection="1">
      <alignment vertical="center" shrinkToFit="1"/>
    </xf>
    <xf numFmtId="0" fontId="5" fillId="0" borderId="0" xfId="1" applyFont="1" applyAlignment="1">
      <alignment vertical="center"/>
    </xf>
    <xf numFmtId="0" fontId="19" fillId="2" borderId="53" xfId="1" applyFont="1" applyFill="1" applyBorder="1" applyAlignment="1">
      <alignment horizontal="center" vertical="center"/>
    </xf>
    <xf numFmtId="178" fontId="9" fillId="0" borderId="26" xfId="1" applyNumberFormat="1" applyFont="1" applyBorder="1" applyAlignment="1">
      <alignment vertical="center" shrinkToFit="1"/>
    </xf>
    <xf numFmtId="179" fontId="22" fillId="0" borderId="64" xfId="2" applyNumberFormat="1" applyFont="1" applyFill="1" applyBorder="1" applyAlignment="1" applyProtection="1">
      <alignment vertical="center" shrinkToFit="1"/>
    </xf>
    <xf numFmtId="0" fontId="20" fillId="2" borderId="94" xfId="1" applyFont="1" applyFill="1" applyBorder="1" applyAlignment="1">
      <alignment vertical="center"/>
    </xf>
    <xf numFmtId="0" fontId="21" fillId="3" borderId="95" xfId="1" applyFont="1" applyFill="1" applyBorder="1" applyAlignment="1">
      <alignment horizontal="center" vertical="center" shrinkToFit="1"/>
    </xf>
    <xf numFmtId="0" fontId="21" fillId="3" borderId="60" xfId="1" applyFont="1" applyFill="1" applyBorder="1" applyAlignment="1">
      <alignment horizontal="center" vertical="center" shrinkToFit="1"/>
    </xf>
    <xf numFmtId="178" fontId="9" fillId="0" borderId="0" xfId="1" applyNumberFormat="1" applyFont="1" applyAlignment="1">
      <alignment vertical="center" shrinkToFit="1"/>
    </xf>
    <xf numFmtId="179" fontId="22" fillId="0" borderId="96" xfId="2" applyNumberFormat="1" applyFont="1" applyFill="1" applyBorder="1" applyAlignment="1" applyProtection="1">
      <alignment vertical="center" shrinkToFit="1"/>
    </xf>
    <xf numFmtId="0" fontId="20" fillId="2" borderId="97" xfId="1" applyFont="1" applyFill="1" applyBorder="1" applyAlignment="1">
      <alignment vertical="center"/>
    </xf>
    <xf numFmtId="0" fontId="21" fillId="3" borderId="83" xfId="1" applyFont="1" applyFill="1" applyBorder="1" applyAlignment="1">
      <alignment vertical="center" shrinkToFit="1"/>
    </xf>
    <xf numFmtId="178" fontId="9" fillId="0" borderId="79" xfId="1" applyNumberFormat="1" applyFont="1" applyBorder="1" applyAlignment="1">
      <alignment vertical="center" shrinkToFit="1"/>
    </xf>
    <xf numFmtId="179" fontId="24" fillId="0" borderId="86" xfId="2" applyNumberFormat="1" applyFont="1" applyFill="1" applyBorder="1" applyAlignment="1">
      <alignment vertical="center" shrinkToFit="1"/>
    </xf>
    <xf numFmtId="0" fontId="0" fillId="0" borderId="98" xfId="0" applyBorder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21" fillId="4" borderId="66" xfId="1" applyFont="1" applyFill="1" applyBorder="1" applyAlignment="1">
      <alignment horizontal="center" vertical="center" shrinkToFit="1"/>
    </xf>
    <xf numFmtId="0" fontId="21" fillId="4" borderId="68" xfId="1" applyFont="1" applyFill="1" applyBorder="1" applyAlignment="1">
      <alignment horizontal="center" vertical="center" shrinkToFit="1"/>
    </xf>
    <xf numFmtId="178" fontId="9" fillId="4" borderId="70" xfId="1" applyNumberFormat="1" applyFont="1" applyFill="1" applyBorder="1" applyAlignment="1">
      <alignment horizontal="left" vertical="center" shrinkToFit="1"/>
    </xf>
    <xf numFmtId="38" fontId="22" fillId="4" borderId="66" xfId="2" applyFont="1" applyFill="1" applyBorder="1" applyAlignment="1">
      <alignment horizontal="center" vertical="center" shrinkToFit="1"/>
    </xf>
    <xf numFmtId="38" fontId="22" fillId="4" borderId="99" xfId="2" applyFont="1" applyFill="1" applyBorder="1" applyAlignment="1">
      <alignment horizontal="center" vertical="center" shrinkToFit="1"/>
    </xf>
    <xf numFmtId="0" fontId="21" fillId="4" borderId="55" xfId="1" applyFont="1" applyFill="1" applyBorder="1" applyAlignment="1">
      <alignment vertical="center" shrinkToFit="1"/>
    </xf>
    <xf numFmtId="178" fontId="9" fillId="4" borderId="66" xfId="1" applyNumberFormat="1" applyFont="1" applyFill="1" applyBorder="1" applyAlignment="1">
      <alignment vertical="center" shrinkToFit="1"/>
    </xf>
    <xf numFmtId="0" fontId="2" fillId="0" borderId="100" xfId="1" applyBorder="1" applyAlignment="1">
      <alignment vertical="center"/>
    </xf>
    <xf numFmtId="0" fontId="2" fillId="0" borderId="101" xfId="1" applyBorder="1" applyAlignment="1">
      <alignment vertical="center"/>
    </xf>
    <xf numFmtId="0" fontId="9" fillId="0" borderId="102" xfId="1" applyFont="1" applyBorder="1" applyAlignment="1">
      <alignment vertical="center"/>
    </xf>
    <xf numFmtId="38" fontId="22" fillId="0" borderId="103" xfId="2" applyFont="1" applyFill="1" applyBorder="1" applyAlignment="1">
      <alignment vertical="center"/>
    </xf>
    <xf numFmtId="38" fontId="11" fillId="0" borderId="35" xfId="2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1" fillId="4" borderId="61" xfId="1" applyFont="1" applyFill="1" applyBorder="1" applyAlignment="1">
      <alignment horizontal="center" vertical="center" shrinkToFit="1"/>
    </xf>
    <xf numFmtId="0" fontId="21" fillId="4" borderId="62" xfId="1" applyFont="1" applyFill="1" applyBorder="1" applyAlignment="1">
      <alignment horizontal="center" vertical="center" shrinkToFit="1"/>
    </xf>
    <xf numFmtId="178" fontId="9" fillId="4" borderId="64" xfId="1" applyNumberFormat="1" applyFont="1" applyFill="1" applyBorder="1" applyAlignment="1">
      <alignment horizontal="left" vertical="center" shrinkToFit="1"/>
    </xf>
    <xf numFmtId="38" fontId="22" fillId="4" borderId="61" xfId="2" applyFont="1" applyFill="1" applyBorder="1" applyAlignment="1">
      <alignment horizontal="center" vertical="center" shrinkToFit="1"/>
    </xf>
    <xf numFmtId="38" fontId="22" fillId="4" borderId="104" xfId="2" applyFont="1" applyFill="1" applyBorder="1" applyAlignment="1">
      <alignment horizontal="center" vertical="center" shrinkToFit="1"/>
    </xf>
    <xf numFmtId="0" fontId="2" fillId="0" borderId="105" xfId="1" applyBorder="1" applyAlignment="1">
      <alignment vertical="center"/>
    </xf>
    <xf numFmtId="0" fontId="2" fillId="0" borderId="106" xfId="1" applyBorder="1" applyAlignment="1">
      <alignment vertical="center"/>
    </xf>
    <xf numFmtId="0" fontId="9" fillId="0" borderId="107" xfId="1" applyFont="1" applyBorder="1" applyAlignment="1">
      <alignment vertical="center"/>
    </xf>
    <xf numFmtId="38" fontId="2" fillId="0" borderId="108" xfId="2" applyFont="1" applyFill="1" applyBorder="1" applyAlignment="1">
      <alignment vertical="center" shrinkToFit="1"/>
    </xf>
    <xf numFmtId="38" fontId="11" fillId="0" borderId="53" xfId="2" applyFont="1" applyFill="1" applyBorder="1" applyAlignment="1">
      <alignment vertical="center"/>
    </xf>
    <xf numFmtId="38" fontId="22" fillId="0" borderId="96" xfId="2" applyFont="1" applyFill="1" applyBorder="1" applyAlignment="1" applyProtection="1">
      <alignment vertical="center" shrinkToFit="1"/>
    </xf>
    <xf numFmtId="38" fontId="26" fillId="0" borderId="0" xfId="2" applyFont="1" applyFill="1" applyAlignment="1">
      <alignment vertical="center"/>
    </xf>
    <xf numFmtId="38" fontId="2" fillId="0" borderId="0" xfId="2" applyFont="1" applyFill="1" applyAlignment="1">
      <alignment vertical="center"/>
    </xf>
    <xf numFmtId="178" fontId="9" fillId="0" borderId="66" xfId="1" applyNumberFormat="1" applyFont="1" applyBorder="1" applyAlignment="1">
      <alignment vertical="center" shrinkToFit="1"/>
    </xf>
    <xf numFmtId="38" fontId="22" fillId="0" borderId="56" xfId="2" applyFont="1" applyFill="1" applyBorder="1" applyAlignment="1" applyProtection="1">
      <alignment vertical="center" shrinkToFit="1"/>
    </xf>
    <xf numFmtId="178" fontId="9" fillId="0" borderId="56" xfId="1" applyNumberFormat="1" applyFont="1" applyBorder="1" applyAlignment="1">
      <alignment vertical="center" shrinkToFit="1"/>
    </xf>
    <xf numFmtId="178" fontId="9" fillId="0" borderId="68" xfId="1" applyNumberFormat="1" applyFont="1" applyBorder="1" applyAlignment="1">
      <alignment vertical="center" shrinkToFit="1"/>
    </xf>
    <xf numFmtId="0" fontId="5" fillId="3" borderId="0" xfId="1" applyFont="1" applyFill="1" applyAlignment="1">
      <alignment vertical="center"/>
    </xf>
    <xf numFmtId="0" fontId="2" fillId="3" borderId="0" xfId="1" applyFill="1" applyAlignment="1">
      <alignment vertical="center"/>
    </xf>
    <xf numFmtId="178" fontId="9" fillId="0" borderId="62" xfId="1" applyNumberFormat="1" applyFont="1" applyBorder="1" applyAlignment="1">
      <alignment vertical="center" shrinkToFit="1"/>
    </xf>
    <xf numFmtId="179" fontId="22" fillId="3" borderId="64" xfId="2" applyNumberFormat="1" applyFont="1" applyFill="1" applyBorder="1" applyAlignment="1" applyProtection="1">
      <alignment vertical="center" shrinkToFit="1"/>
    </xf>
    <xf numFmtId="0" fontId="27" fillId="3" borderId="0" xfId="1" applyFont="1" applyFill="1" applyAlignment="1">
      <alignment vertical="center"/>
    </xf>
    <xf numFmtId="38" fontId="11" fillId="3" borderId="0" xfId="2" applyFont="1" applyFill="1" applyAlignment="1">
      <alignment vertical="center"/>
    </xf>
    <xf numFmtId="0" fontId="18" fillId="3" borderId="0" xfId="1" applyFont="1" applyFill="1" applyAlignment="1">
      <alignment vertical="center"/>
    </xf>
    <xf numFmtId="38" fontId="22" fillId="3" borderId="70" xfId="2" applyFont="1" applyFill="1" applyBorder="1" applyAlignment="1" applyProtection="1">
      <alignment vertical="center" shrinkToFit="1"/>
    </xf>
    <xf numFmtId="0" fontId="9" fillId="3" borderId="0" xfId="1" applyFont="1" applyFill="1" applyAlignment="1">
      <alignment vertical="center"/>
    </xf>
    <xf numFmtId="38" fontId="26" fillId="3" borderId="0" xfId="2" applyFont="1" applyFill="1" applyAlignment="1">
      <alignment vertical="center"/>
    </xf>
    <xf numFmtId="0" fontId="28" fillId="3" borderId="0" xfId="1" applyFont="1" applyFill="1" applyAlignment="1">
      <alignment vertical="center"/>
    </xf>
    <xf numFmtId="0" fontId="23" fillId="2" borderId="85" xfId="1" applyFont="1" applyFill="1" applyBorder="1" applyAlignment="1">
      <alignment horizontal="center" vertical="center"/>
    </xf>
    <xf numFmtId="0" fontId="23" fillId="2" borderId="86" xfId="1" applyFont="1" applyFill="1" applyBorder="1" applyAlignment="1">
      <alignment horizontal="center" vertical="center"/>
    </xf>
    <xf numFmtId="0" fontId="21" fillId="3" borderId="87" xfId="1" applyFont="1" applyFill="1" applyBorder="1" applyAlignment="1">
      <alignment horizontal="center" vertical="center" shrinkToFit="1"/>
    </xf>
    <xf numFmtId="0" fontId="21" fillId="3" borderId="86" xfId="1" applyFont="1" applyFill="1" applyBorder="1" applyAlignment="1">
      <alignment horizontal="center" vertical="center" shrinkToFit="1"/>
    </xf>
    <xf numFmtId="178" fontId="9" fillId="0" borderId="86" xfId="1" applyNumberFormat="1" applyFont="1" applyBorder="1" applyAlignment="1">
      <alignment vertical="center" shrinkToFit="1"/>
    </xf>
    <xf numFmtId="179" fontId="22" fillId="3" borderId="88" xfId="2" applyNumberFormat="1" applyFont="1" applyFill="1" applyBorder="1" applyAlignment="1" applyProtection="1">
      <alignment vertical="center" shrinkToFit="1"/>
    </xf>
    <xf numFmtId="38" fontId="2" fillId="3" borderId="0" xfId="2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29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180" fontId="12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32" fillId="2" borderId="0" xfId="1" applyFont="1" applyFill="1" applyAlignment="1">
      <alignment vertical="center"/>
    </xf>
    <xf numFmtId="0" fontId="23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33" fillId="0" borderId="0" xfId="0" applyFont="1">
      <alignment vertical="center"/>
    </xf>
    <xf numFmtId="0" fontId="5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22" fillId="0" borderId="54" xfId="1" applyFont="1" applyBorder="1" applyAlignment="1">
      <alignment vertical="center"/>
    </xf>
    <xf numFmtId="0" fontId="22" fillId="0" borderId="49" xfId="1" applyFont="1" applyBorder="1" applyAlignment="1">
      <alignment vertical="center"/>
    </xf>
    <xf numFmtId="38" fontId="34" fillId="0" borderId="109" xfId="2" applyFont="1" applyFill="1" applyBorder="1" applyAlignment="1">
      <alignment vertical="center"/>
    </xf>
    <xf numFmtId="0" fontId="22" fillId="0" borderId="2" xfId="1" applyFont="1" applyBorder="1" applyAlignment="1">
      <alignment vertical="center"/>
    </xf>
    <xf numFmtId="0" fontId="22" fillId="0" borderId="0" xfId="1" applyFont="1" applyAlignment="1">
      <alignment vertical="center"/>
    </xf>
    <xf numFmtId="38" fontId="34" fillId="0" borderId="110" xfId="2" applyFont="1" applyFill="1" applyBorder="1" applyAlignment="1">
      <alignment vertical="center"/>
    </xf>
    <xf numFmtId="0" fontId="22" fillId="0" borderId="3" xfId="1" applyFont="1" applyBorder="1" applyAlignment="1">
      <alignment vertical="center"/>
    </xf>
    <xf numFmtId="0" fontId="22" fillId="0" borderId="111" xfId="1" applyFont="1" applyBorder="1" applyAlignment="1">
      <alignment vertical="center"/>
    </xf>
    <xf numFmtId="38" fontId="34" fillId="0" borderId="4" xfId="2" applyFont="1" applyFill="1" applyBorder="1" applyAlignment="1">
      <alignment vertical="center"/>
    </xf>
    <xf numFmtId="38" fontId="2" fillId="0" borderId="0" xfId="1" applyNumberFormat="1" applyAlignment="1">
      <alignment vertical="center"/>
    </xf>
  </cellXfs>
  <cellStyles count="3">
    <cellStyle name="桁区切り 3" xfId="2" xr:uid="{FD48463D-59FB-40C1-A156-965D5FEACF6A}"/>
    <cellStyle name="標準" xfId="0" builtinId="0"/>
    <cellStyle name="標準 5" xfId="1" xr:uid="{D6483B26-D53A-43A4-9021-74CA6744A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D2B61-FB4D-44F9-8F98-DED0E21AE316}">
  <sheetPr>
    <pageSetUpPr fitToPage="1"/>
  </sheetPr>
  <dimension ref="A1:BG46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796875" style="3" customWidth="1"/>
    <col min="5" max="5" width="8.796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796875" style="3" customWidth="1"/>
    <col min="14" max="14" width="8.796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796875" style="3" customWidth="1"/>
    <col min="23" max="23" width="8.796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796875" style="3" customWidth="1"/>
    <col min="32" max="32" width="8.796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8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8" ht="18" customHeight="1">
      <c r="A2" s="4">
        <v>11</v>
      </c>
      <c r="B2" s="5"/>
      <c r="C2" s="6" t="s">
        <v>0</v>
      </c>
      <c r="D2" s="7"/>
      <c r="E2" s="7"/>
      <c r="F2" s="7"/>
      <c r="G2" s="7"/>
      <c r="H2" s="8"/>
      <c r="I2" s="1"/>
      <c r="J2" s="9">
        <v>44986</v>
      </c>
      <c r="K2" s="9"/>
      <c r="L2" s="9"/>
      <c r="M2" s="9"/>
      <c r="N2" s="10">
        <v>44986</v>
      </c>
      <c r="O2" s="11" t="s">
        <v>1</v>
      </c>
      <c r="P2" s="11"/>
      <c r="Q2" s="11"/>
      <c r="R2" s="11"/>
      <c r="S2" s="11"/>
      <c r="T2" s="11"/>
      <c r="U2" s="11"/>
      <c r="V2" s="11"/>
      <c r="W2" s="11"/>
      <c r="X2" s="1"/>
      <c r="Y2" s="12" t="s">
        <v>2</v>
      </c>
      <c r="Z2" s="1"/>
      <c r="AA2" s="1"/>
      <c r="AB2" s="1"/>
      <c r="AC2" s="1"/>
      <c r="AD2" s="1"/>
      <c r="AE2" s="1"/>
      <c r="AF2" s="13"/>
      <c r="AG2" s="14"/>
      <c r="AH2" s="15" t="s">
        <v>3</v>
      </c>
      <c r="AI2" s="1"/>
      <c r="AJ2" s="1"/>
    </row>
    <row r="3" spans="1:38" ht="4.5" customHeight="1" thickBot="1">
      <c r="A3" s="16"/>
      <c r="B3" s="16"/>
      <c r="C3" s="16"/>
      <c r="D3" s="16"/>
      <c r="E3" s="16"/>
      <c r="F3" s="16"/>
      <c r="G3" s="16"/>
      <c r="H3" s="2">
        <v>201</v>
      </c>
      <c r="I3" s="12"/>
      <c r="J3" s="12"/>
      <c r="K3" s="12"/>
      <c r="L3" s="12"/>
      <c r="M3" s="12"/>
      <c r="N3" s="12"/>
      <c r="O3" s="12"/>
      <c r="P3" s="12"/>
      <c r="Q3" s="12"/>
      <c r="R3" s="2"/>
      <c r="S3" s="12"/>
      <c r="T3" s="12"/>
      <c r="U3" s="12"/>
      <c r="V3" s="12"/>
      <c r="W3" s="12"/>
      <c r="X3" s="12"/>
      <c r="Y3" s="12"/>
      <c r="Z3" s="17"/>
      <c r="AA3" s="2"/>
      <c r="AB3" s="2"/>
      <c r="AC3" s="2"/>
      <c r="AD3" s="12"/>
      <c r="AE3" s="12"/>
      <c r="AF3" s="12"/>
      <c r="AG3" s="12"/>
      <c r="AH3" s="12"/>
      <c r="AI3" s="12"/>
      <c r="AJ3" s="12"/>
    </row>
    <row r="4" spans="1:38" ht="13.5" customHeight="1" thickTop="1">
      <c r="A4" s="18" t="s">
        <v>4</v>
      </c>
      <c r="B4" s="19"/>
      <c r="C4" s="20"/>
      <c r="D4" s="21" t="s">
        <v>5</v>
      </c>
      <c r="E4" s="22"/>
      <c r="F4" s="23" t="s">
        <v>6</v>
      </c>
      <c r="G4" s="21" t="s">
        <v>7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 t="s">
        <v>8</v>
      </c>
      <c r="V4" s="22"/>
      <c r="W4" s="22"/>
      <c r="X4" s="21" t="s">
        <v>9</v>
      </c>
      <c r="Y4" s="22"/>
      <c r="Z4" s="25"/>
      <c r="AA4" s="26" t="s">
        <v>10</v>
      </c>
      <c r="AB4" s="27"/>
      <c r="AC4" s="27"/>
      <c r="AD4" s="27" t="s">
        <v>11</v>
      </c>
      <c r="AE4" s="27"/>
      <c r="AF4" s="27"/>
      <c r="AG4" s="27"/>
      <c r="AH4" s="28" t="s">
        <v>12</v>
      </c>
      <c r="AI4" s="2"/>
      <c r="AJ4" s="2"/>
    </row>
    <row r="5" spans="1:38" ht="24.75" customHeight="1" thickBot="1">
      <c r="A5" s="29"/>
      <c r="B5" s="30"/>
      <c r="C5" s="31"/>
      <c r="D5" s="32"/>
      <c r="E5" s="33"/>
      <c r="F5" s="34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8"/>
      <c r="W5" s="38"/>
      <c r="X5" s="39"/>
      <c r="Y5" s="40"/>
      <c r="Z5" s="41"/>
      <c r="AA5" s="42"/>
      <c r="AB5" s="43"/>
      <c r="AC5" s="43"/>
      <c r="AD5" s="44"/>
      <c r="AE5" s="44"/>
      <c r="AF5" s="44"/>
      <c r="AG5" s="44"/>
      <c r="AH5" s="45"/>
      <c r="AI5" s="1"/>
      <c r="AJ5" s="1"/>
    </row>
    <row r="6" spans="1:38" ht="13.5" customHeight="1" thickTop="1">
      <c r="A6" s="18" t="s">
        <v>13</v>
      </c>
      <c r="B6" s="19"/>
      <c r="C6" s="20"/>
      <c r="D6" s="21" t="s">
        <v>14</v>
      </c>
      <c r="E6" s="22"/>
      <c r="F6" s="46"/>
      <c r="G6" s="21" t="s">
        <v>15</v>
      </c>
      <c r="H6" s="22"/>
      <c r="I6" s="22"/>
      <c r="J6" s="22"/>
      <c r="K6" s="46"/>
      <c r="L6" s="21" t="s">
        <v>16</v>
      </c>
      <c r="M6" s="22"/>
      <c r="N6" s="22"/>
      <c r="O6" s="21" t="s">
        <v>17</v>
      </c>
      <c r="P6" s="46"/>
      <c r="Q6" s="47"/>
      <c r="R6" s="22" t="s">
        <v>18</v>
      </c>
      <c r="S6" s="22"/>
      <c r="T6" s="22"/>
      <c r="U6" s="46"/>
      <c r="V6" s="21" t="s">
        <v>19</v>
      </c>
      <c r="W6" s="22"/>
      <c r="X6" s="21" t="s">
        <v>20</v>
      </c>
      <c r="Y6" s="22"/>
      <c r="Z6" s="22"/>
      <c r="AA6" s="48"/>
      <c r="AB6" s="49" t="s">
        <v>21</v>
      </c>
      <c r="AC6" s="50"/>
      <c r="AD6" s="50"/>
      <c r="AE6" s="50"/>
      <c r="AF6" s="50"/>
      <c r="AG6" s="50"/>
      <c r="AH6" s="51"/>
      <c r="AI6" s="2"/>
      <c r="AJ6" s="2"/>
    </row>
    <row r="7" spans="1:38" ht="24.75" customHeight="1" thickBot="1">
      <c r="A7" s="52"/>
      <c r="B7" s="53"/>
      <c r="C7" s="54"/>
      <c r="D7" s="55"/>
      <c r="E7" s="56"/>
      <c r="F7" s="57"/>
      <c r="G7" s="55">
        <f>SUM(L7,O7)</f>
        <v>0</v>
      </c>
      <c r="H7" s="56"/>
      <c r="I7" s="56"/>
      <c r="J7" s="56"/>
      <c r="K7" s="57"/>
      <c r="L7" s="58">
        <f>F28</f>
        <v>0</v>
      </c>
      <c r="M7" s="59"/>
      <c r="N7" s="59"/>
      <c r="O7" s="58">
        <f>SUM(P11:P17,P21:P35,Y11:Y28,AH11:AH20)</f>
        <v>0</v>
      </c>
      <c r="P7" s="60"/>
      <c r="Q7" s="61"/>
      <c r="R7" s="62"/>
      <c r="S7" s="62"/>
      <c r="T7" s="62"/>
      <c r="U7" s="63"/>
      <c r="V7" s="64"/>
      <c r="W7" s="65"/>
      <c r="X7" s="66"/>
      <c r="Y7" s="67"/>
      <c r="Z7" s="67"/>
      <c r="AA7" s="67"/>
      <c r="AB7" s="68"/>
      <c r="AC7" s="38"/>
      <c r="AD7" s="38"/>
      <c r="AE7" s="38"/>
      <c r="AF7" s="38"/>
      <c r="AG7" s="38"/>
      <c r="AH7" s="69"/>
      <c r="AI7" s="1"/>
      <c r="AJ7" s="1"/>
    </row>
    <row r="8" spans="1:38" ht="15" hidden="1" customHeight="1" thickBot="1">
      <c r="A8" s="70"/>
      <c r="B8" s="70"/>
      <c r="C8" s="1"/>
      <c r="D8" s="71"/>
      <c r="E8" s="71"/>
      <c r="F8" s="71"/>
      <c r="G8" s="71"/>
      <c r="H8" s="71"/>
      <c r="I8" s="71"/>
      <c r="J8" s="71"/>
      <c r="K8" s="71"/>
      <c r="L8" s="72"/>
      <c r="M8" s="72"/>
      <c r="N8" s="72"/>
      <c r="O8" s="72"/>
      <c r="P8" s="72"/>
      <c r="Q8" s="73"/>
      <c r="R8" s="73"/>
      <c r="S8" s="73"/>
      <c r="T8" s="73"/>
      <c r="U8" s="73"/>
      <c r="V8" s="72"/>
      <c r="W8" s="72"/>
      <c r="X8" s="1"/>
      <c r="Y8" s="1"/>
      <c r="Z8" s="1"/>
      <c r="AA8" s="1"/>
      <c r="AB8" s="1"/>
      <c r="AC8" s="74"/>
      <c r="AD8" s="74"/>
      <c r="AE8" s="74"/>
      <c r="AF8" s="1"/>
      <c r="AG8" s="1"/>
      <c r="AH8" s="1"/>
      <c r="AI8" s="1"/>
      <c r="AJ8" s="1"/>
    </row>
    <row r="9" spans="1:38" ht="15.75" customHeight="1" thickBot="1">
      <c r="A9" s="74" t="s">
        <v>22</v>
      </c>
      <c r="B9" s="74"/>
      <c r="C9" s="74"/>
      <c r="D9" s="74"/>
      <c r="E9" s="74"/>
      <c r="F9" s="74"/>
      <c r="G9" s="74"/>
      <c r="H9" s="74"/>
      <c r="I9" s="74"/>
      <c r="J9" s="74" t="s">
        <v>23</v>
      </c>
      <c r="K9" s="74"/>
      <c r="L9" s="74"/>
      <c r="M9" s="74"/>
      <c r="N9" s="74"/>
      <c r="O9" s="75"/>
      <c r="P9" s="74"/>
      <c r="Q9" s="74"/>
      <c r="R9" s="74"/>
      <c r="S9" s="74" t="s">
        <v>24</v>
      </c>
      <c r="T9" s="74"/>
      <c r="U9" s="74"/>
      <c r="V9" s="74"/>
      <c r="W9" s="74"/>
      <c r="X9" s="74"/>
      <c r="Y9" s="74"/>
      <c r="Z9" s="74"/>
      <c r="AA9" s="74"/>
      <c r="AB9" s="74" t="s">
        <v>25</v>
      </c>
      <c r="AC9" s="74"/>
      <c r="AD9" s="74"/>
      <c r="AE9" s="74"/>
      <c r="AF9" s="74"/>
      <c r="AG9" s="74"/>
      <c r="AH9" s="74"/>
      <c r="AI9" s="74"/>
      <c r="AJ9" s="74"/>
    </row>
    <row r="10" spans="1:38" ht="15.75" customHeight="1" thickTop="1">
      <c r="A10" s="76" t="s">
        <v>26</v>
      </c>
      <c r="B10" s="77"/>
      <c r="C10" s="78" t="s">
        <v>10</v>
      </c>
      <c r="D10" s="79"/>
      <c r="E10" s="80" t="s">
        <v>27</v>
      </c>
      <c r="F10" s="81" t="s">
        <v>28</v>
      </c>
      <c r="G10" s="82" t="s">
        <v>29</v>
      </c>
      <c r="H10" s="2"/>
      <c r="I10" s="2"/>
      <c r="J10" s="83" t="s">
        <v>26</v>
      </c>
      <c r="K10" s="84"/>
      <c r="L10" s="85" t="s">
        <v>10</v>
      </c>
      <c r="M10" s="84"/>
      <c r="N10" s="86" t="s">
        <v>27</v>
      </c>
      <c r="O10" s="87" t="s">
        <v>28</v>
      </c>
      <c r="P10" s="88" t="s">
        <v>29</v>
      </c>
      <c r="Q10" s="2"/>
      <c r="R10" s="2"/>
      <c r="S10" s="83" t="s">
        <v>26</v>
      </c>
      <c r="T10" s="84"/>
      <c r="U10" s="85" t="s">
        <v>10</v>
      </c>
      <c r="V10" s="84"/>
      <c r="W10" s="86" t="s">
        <v>27</v>
      </c>
      <c r="X10" s="87" t="s">
        <v>28</v>
      </c>
      <c r="Y10" s="88" t="s">
        <v>29</v>
      </c>
      <c r="Z10" s="89"/>
      <c r="AA10" s="2"/>
      <c r="AB10" s="83" t="s">
        <v>26</v>
      </c>
      <c r="AC10" s="84"/>
      <c r="AD10" s="85" t="s">
        <v>10</v>
      </c>
      <c r="AE10" s="84"/>
      <c r="AF10" s="86" t="s">
        <v>27</v>
      </c>
      <c r="AG10" s="87" t="s">
        <v>28</v>
      </c>
      <c r="AH10" s="88" t="s">
        <v>29</v>
      </c>
      <c r="AI10" s="2"/>
      <c r="AJ10" s="2"/>
    </row>
    <row r="11" spans="1:38" ht="15.75" customHeight="1">
      <c r="A11" s="90" t="s">
        <v>30</v>
      </c>
      <c r="B11" s="91"/>
      <c r="C11" s="92">
        <v>47010</v>
      </c>
      <c r="D11" s="93"/>
      <c r="E11" s="94" t="s">
        <v>31</v>
      </c>
      <c r="F11" s="95">
        <v>3155</v>
      </c>
      <c r="G11" s="96"/>
      <c r="H11" s="97" t="s">
        <v>32</v>
      </c>
      <c r="I11" s="2"/>
      <c r="J11" s="98" t="s">
        <v>33</v>
      </c>
      <c r="K11" s="99"/>
      <c r="L11" s="100">
        <v>35020</v>
      </c>
      <c r="M11" s="101"/>
      <c r="N11" s="102" t="s">
        <v>34</v>
      </c>
      <c r="O11" s="103">
        <v>240</v>
      </c>
      <c r="P11" s="104"/>
      <c r="Q11" s="2" t="s">
        <v>35</v>
      </c>
      <c r="R11" s="89"/>
      <c r="S11" s="98" t="s">
        <v>36</v>
      </c>
      <c r="T11" s="105"/>
      <c r="U11" s="106">
        <v>35240</v>
      </c>
      <c r="V11" s="106"/>
      <c r="W11" s="107" t="s">
        <v>37</v>
      </c>
      <c r="X11" s="108">
        <v>835</v>
      </c>
      <c r="Y11" s="109"/>
      <c r="Z11" s="110" t="s">
        <v>38</v>
      </c>
      <c r="AA11" s="2"/>
      <c r="AB11" s="98" t="s">
        <v>39</v>
      </c>
      <c r="AC11" s="99"/>
      <c r="AD11" s="92">
        <v>35140</v>
      </c>
      <c r="AE11" s="111"/>
      <c r="AF11" s="107" t="s">
        <v>40</v>
      </c>
      <c r="AG11" s="108">
        <v>395</v>
      </c>
      <c r="AH11" s="109"/>
      <c r="AI11" s="110" t="s">
        <v>41</v>
      </c>
      <c r="AJ11" s="2"/>
    </row>
    <row r="12" spans="1:38" ht="15.75" customHeight="1">
      <c r="A12" s="112"/>
      <c r="B12" s="113"/>
      <c r="C12" s="114"/>
      <c r="D12" s="115"/>
      <c r="E12" s="116"/>
      <c r="F12" s="117">
        <v>115</v>
      </c>
      <c r="G12" s="118"/>
      <c r="H12" s="97"/>
      <c r="I12" s="2"/>
      <c r="J12" s="119"/>
      <c r="K12" s="120"/>
      <c r="L12" s="100">
        <v>35025</v>
      </c>
      <c r="M12" s="101"/>
      <c r="N12" s="121" t="s">
        <v>42</v>
      </c>
      <c r="O12" s="103">
        <v>40</v>
      </c>
      <c r="P12" s="104"/>
      <c r="Q12" s="2" t="s">
        <v>43</v>
      </c>
      <c r="R12" s="89"/>
      <c r="S12" s="119"/>
      <c r="T12" s="122"/>
      <c r="U12" s="123"/>
      <c r="V12" s="123"/>
      <c r="W12" s="124"/>
      <c r="X12" s="125">
        <v>15</v>
      </c>
      <c r="Y12" s="126"/>
      <c r="Z12" s="110"/>
      <c r="AA12" s="2"/>
      <c r="AB12" s="119"/>
      <c r="AC12" s="120"/>
      <c r="AD12" s="114"/>
      <c r="AE12" s="127"/>
      <c r="AF12" s="124"/>
      <c r="AG12" s="128">
        <v>5</v>
      </c>
      <c r="AH12" s="126"/>
      <c r="AI12" s="110"/>
      <c r="AJ12" s="2"/>
    </row>
    <row r="13" spans="1:38" ht="15.75" customHeight="1">
      <c r="A13" s="112"/>
      <c r="B13" s="113"/>
      <c r="C13" s="129">
        <v>47020</v>
      </c>
      <c r="D13" s="130"/>
      <c r="E13" s="116" t="s">
        <v>44</v>
      </c>
      <c r="F13" s="131">
        <v>1385</v>
      </c>
      <c r="G13" s="132"/>
      <c r="H13" s="97" t="s">
        <v>45</v>
      </c>
      <c r="I13" s="2"/>
      <c r="J13" s="119"/>
      <c r="K13" s="120"/>
      <c r="L13" s="100">
        <v>35030</v>
      </c>
      <c r="M13" s="101"/>
      <c r="N13" s="102" t="s">
        <v>46</v>
      </c>
      <c r="O13" s="103">
        <v>90</v>
      </c>
      <c r="P13" s="104"/>
      <c r="Q13" s="2" t="s">
        <v>47</v>
      </c>
      <c r="R13" s="89"/>
      <c r="S13" s="119"/>
      <c r="T13" s="122"/>
      <c r="U13" s="129">
        <v>35260</v>
      </c>
      <c r="V13" s="133"/>
      <c r="W13" s="134" t="s">
        <v>48</v>
      </c>
      <c r="X13" s="135">
        <v>100</v>
      </c>
      <c r="Y13" s="136"/>
      <c r="Z13" s="110" t="s">
        <v>49</v>
      </c>
      <c r="AA13" s="2"/>
      <c r="AB13" s="119"/>
      <c r="AC13" s="120"/>
      <c r="AD13" s="100">
        <v>35145</v>
      </c>
      <c r="AE13" s="101"/>
      <c r="AF13" s="121" t="s">
        <v>50</v>
      </c>
      <c r="AG13" s="137">
        <v>15</v>
      </c>
      <c r="AH13" s="104"/>
      <c r="AI13" s="2" t="s">
        <v>51</v>
      </c>
      <c r="AJ13" s="2"/>
      <c r="AL13" s="2"/>
    </row>
    <row r="14" spans="1:38" ht="15.75" customHeight="1">
      <c r="A14" s="112"/>
      <c r="B14" s="113"/>
      <c r="C14" s="114"/>
      <c r="D14" s="115"/>
      <c r="E14" s="116"/>
      <c r="F14" s="117">
        <v>40</v>
      </c>
      <c r="G14" s="118"/>
      <c r="H14" s="97"/>
      <c r="I14" s="2"/>
      <c r="J14" s="119"/>
      <c r="K14" s="120"/>
      <c r="L14" s="138">
        <v>35040</v>
      </c>
      <c r="M14" s="139"/>
      <c r="N14" s="140" t="s">
        <v>52</v>
      </c>
      <c r="O14" s="141" t="s">
        <v>53</v>
      </c>
      <c r="P14" s="142"/>
      <c r="Q14" s="2" t="s">
        <v>54</v>
      </c>
      <c r="R14" s="89"/>
      <c r="S14" s="119"/>
      <c r="T14" s="122"/>
      <c r="U14" s="114"/>
      <c r="V14" s="127"/>
      <c r="W14" s="143"/>
      <c r="X14" s="128">
        <v>10</v>
      </c>
      <c r="Y14" s="126"/>
      <c r="Z14" s="110"/>
      <c r="AA14" s="2"/>
      <c r="AB14" s="144" t="s">
        <v>55</v>
      </c>
      <c r="AC14" s="145"/>
      <c r="AD14" s="129">
        <v>35150</v>
      </c>
      <c r="AE14" s="133"/>
      <c r="AF14" s="134" t="s">
        <v>56</v>
      </c>
      <c r="AG14" s="135">
        <v>320</v>
      </c>
      <c r="AH14" s="136"/>
      <c r="AI14" s="110" t="s">
        <v>57</v>
      </c>
      <c r="AJ14" s="2"/>
      <c r="AL14" s="2"/>
    </row>
    <row r="15" spans="1:38" ht="15.75" customHeight="1">
      <c r="A15" s="112"/>
      <c r="B15" s="113"/>
      <c r="C15" s="129">
        <v>47040</v>
      </c>
      <c r="D15" s="146"/>
      <c r="E15" s="116" t="s">
        <v>58</v>
      </c>
      <c r="F15" s="131">
        <v>4525</v>
      </c>
      <c r="G15" s="132"/>
      <c r="H15" s="97" t="s">
        <v>59</v>
      </c>
      <c r="I15" s="2"/>
      <c r="J15" s="147" t="s">
        <v>60</v>
      </c>
      <c r="K15" s="148"/>
      <c r="L15" s="100">
        <v>35070</v>
      </c>
      <c r="M15" s="101"/>
      <c r="N15" s="102" t="s">
        <v>61</v>
      </c>
      <c r="O15" s="103">
        <v>50</v>
      </c>
      <c r="P15" s="104"/>
      <c r="Q15" s="2" t="s">
        <v>62</v>
      </c>
      <c r="R15" s="89"/>
      <c r="S15" s="147" t="s">
        <v>63</v>
      </c>
      <c r="T15" s="149"/>
      <c r="U15" s="129">
        <v>35210</v>
      </c>
      <c r="V15" s="133"/>
      <c r="W15" s="134" t="s">
        <v>64</v>
      </c>
      <c r="X15" s="135">
        <v>315</v>
      </c>
      <c r="Y15" s="136"/>
      <c r="Z15" s="110" t="s">
        <v>65</v>
      </c>
      <c r="AA15" s="2"/>
      <c r="AB15" s="150"/>
      <c r="AC15" s="151"/>
      <c r="AD15" s="114"/>
      <c r="AE15" s="127"/>
      <c r="AF15" s="124"/>
      <c r="AG15" s="128">
        <v>10</v>
      </c>
      <c r="AH15" s="126"/>
      <c r="AI15" s="110"/>
      <c r="AJ15" s="2"/>
      <c r="AL15" s="2"/>
    </row>
    <row r="16" spans="1:38" ht="15.75" customHeight="1">
      <c r="A16" s="112"/>
      <c r="B16" s="113"/>
      <c r="C16" s="152"/>
      <c r="D16" s="153"/>
      <c r="E16" s="116"/>
      <c r="F16" s="117">
        <v>160</v>
      </c>
      <c r="G16" s="118"/>
      <c r="H16" s="97"/>
      <c r="I16" s="2"/>
      <c r="J16" s="119"/>
      <c r="K16" s="120"/>
      <c r="L16" s="100">
        <v>35410</v>
      </c>
      <c r="M16" s="101"/>
      <c r="N16" s="102" t="s">
        <v>66</v>
      </c>
      <c r="O16" s="103">
        <v>135</v>
      </c>
      <c r="P16" s="104"/>
      <c r="Q16" s="2" t="s">
        <v>67</v>
      </c>
      <c r="R16" s="2"/>
      <c r="S16" s="154"/>
      <c r="T16" s="113"/>
      <c r="U16" s="114"/>
      <c r="V16" s="127"/>
      <c r="W16" s="124"/>
      <c r="X16" s="128">
        <v>15</v>
      </c>
      <c r="Y16" s="126"/>
      <c r="Z16" s="110"/>
      <c r="AA16" s="2"/>
      <c r="AB16" s="144" t="s">
        <v>68</v>
      </c>
      <c r="AC16" s="155"/>
      <c r="AD16" s="129">
        <v>35420</v>
      </c>
      <c r="AE16" s="156"/>
      <c r="AF16" s="134" t="s">
        <v>69</v>
      </c>
      <c r="AG16" s="135">
        <v>655</v>
      </c>
      <c r="AH16" s="136"/>
      <c r="AI16" s="110" t="s">
        <v>70</v>
      </c>
      <c r="AJ16" s="2"/>
      <c r="AL16" s="2"/>
    </row>
    <row r="17" spans="1:59" ht="15.75" customHeight="1">
      <c r="A17" s="112"/>
      <c r="B17" s="113"/>
      <c r="C17" s="129">
        <v>47050</v>
      </c>
      <c r="D17" s="146"/>
      <c r="E17" s="116" t="s">
        <v>71</v>
      </c>
      <c r="F17" s="131">
        <v>3130</v>
      </c>
      <c r="G17" s="132"/>
      <c r="H17" s="97" t="s">
        <v>72</v>
      </c>
      <c r="I17" s="2"/>
      <c r="J17" s="157" t="s">
        <v>73</v>
      </c>
      <c r="K17" s="158"/>
      <c r="L17" s="159">
        <v>35090</v>
      </c>
      <c r="M17" s="160"/>
      <c r="N17" s="161" t="s">
        <v>74</v>
      </c>
      <c r="O17" s="162">
        <v>175</v>
      </c>
      <c r="P17" s="163"/>
      <c r="Q17" s="2" t="s">
        <v>75</v>
      </c>
      <c r="R17" s="2"/>
      <c r="S17" s="164" t="s">
        <v>76</v>
      </c>
      <c r="T17" s="155"/>
      <c r="U17" s="100">
        <v>35170</v>
      </c>
      <c r="V17" s="165"/>
      <c r="W17" s="102" t="s">
        <v>77</v>
      </c>
      <c r="X17" s="137">
        <v>55</v>
      </c>
      <c r="Y17" s="104"/>
      <c r="Z17" s="2" t="s">
        <v>78</v>
      </c>
      <c r="AA17" s="2"/>
      <c r="AB17" s="166"/>
      <c r="AC17" s="167"/>
      <c r="AD17" s="152"/>
      <c r="AE17" s="168"/>
      <c r="AF17" s="124"/>
      <c r="AG17" s="128">
        <v>15</v>
      </c>
      <c r="AH17" s="126"/>
      <c r="AI17" s="110"/>
      <c r="AJ17" s="2"/>
      <c r="AL17" s="2"/>
    </row>
    <row r="18" spans="1:59" ht="15.75" customHeight="1">
      <c r="A18" s="112"/>
      <c r="B18" s="113"/>
      <c r="C18" s="152"/>
      <c r="D18" s="153"/>
      <c r="E18" s="116"/>
      <c r="F18" s="117">
        <v>105</v>
      </c>
      <c r="G18" s="118"/>
      <c r="H18" s="97"/>
      <c r="I18" s="2"/>
      <c r="J18" s="2"/>
      <c r="K18" s="2"/>
      <c r="L18" s="2"/>
      <c r="M18" s="2"/>
      <c r="N18" s="2"/>
      <c r="O18" s="2"/>
      <c r="P18" s="2"/>
      <c r="Q18" s="89"/>
      <c r="R18" s="89"/>
      <c r="S18" s="166"/>
      <c r="T18" s="167"/>
      <c r="U18" s="129">
        <v>35180</v>
      </c>
      <c r="V18" s="156"/>
      <c r="W18" s="134" t="s">
        <v>79</v>
      </c>
      <c r="X18" s="135">
        <v>455</v>
      </c>
      <c r="Y18" s="136"/>
      <c r="Z18" s="110" t="s">
        <v>80</v>
      </c>
      <c r="AA18" s="2"/>
      <c r="AB18" s="144" t="s">
        <v>81</v>
      </c>
      <c r="AC18" s="155"/>
      <c r="AD18" s="100">
        <v>35440</v>
      </c>
      <c r="AE18" s="165"/>
      <c r="AF18" s="169" t="s">
        <v>82</v>
      </c>
      <c r="AG18" s="135">
        <v>85</v>
      </c>
      <c r="AH18" s="170"/>
      <c r="AI18" s="2" t="s">
        <v>83</v>
      </c>
      <c r="AJ18" s="2"/>
      <c r="AL18" s="2"/>
    </row>
    <row r="19" spans="1:59" ht="15.75" customHeight="1">
      <c r="A19" s="171" t="s">
        <v>60</v>
      </c>
      <c r="B19" s="172"/>
      <c r="C19" s="130">
        <v>47060</v>
      </c>
      <c r="D19" s="146"/>
      <c r="E19" s="116" t="s">
        <v>84</v>
      </c>
      <c r="F19" s="131">
        <v>1465</v>
      </c>
      <c r="G19" s="132"/>
      <c r="H19" s="97" t="s">
        <v>85</v>
      </c>
      <c r="I19" s="2"/>
      <c r="J19" s="173" t="s">
        <v>86</v>
      </c>
      <c r="K19" s="74"/>
      <c r="L19" s="74"/>
      <c r="M19" s="74"/>
      <c r="N19" s="74"/>
      <c r="O19" s="174"/>
      <c r="P19" s="175"/>
      <c r="Q19" s="89"/>
      <c r="R19" s="89"/>
      <c r="S19" s="166"/>
      <c r="T19" s="167"/>
      <c r="U19" s="152"/>
      <c r="V19" s="168"/>
      <c r="W19" s="124"/>
      <c r="X19" s="128">
        <v>25</v>
      </c>
      <c r="Y19" s="126"/>
      <c r="Z19" s="110"/>
      <c r="AA19" s="2"/>
      <c r="AB19" s="166"/>
      <c r="AC19" s="167"/>
      <c r="AD19" s="129">
        <v>35450</v>
      </c>
      <c r="AE19" s="156"/>
      <c r="AF19" s="134" t="s">
        <v>87</v>
      </c>
      <c r="AG19" s="135">
        <v>845</v>
      </c>
      <c r="AH19" s="136"/>
      <c r="AI19" s="110" t="s">
        <v>88</v>
      </c>
      <c r="AJ19" s="2"/>
      <c r="AL19" s="2"/>
    </row>
    <row r="20" spans="1:59" ht="15.75" customHeight="1">
      <c r="A20" s="176"/>
      <c r="B20" s="177"/>
      <c r="C20" s="153"/>
      <c r="D20" s="153"/>
      <c r="E20" s="116"/>
      <c r="F20" s="117">
        <v>40</v>
      </c>
      <c r="G20" s="118"/>
      <c r="H20" s="97"/>
      <c r="I20" s="2"/>
      <c r="J20" s="83" t="s">
        <v>26</v>
      </c>
      <c r="K20" s="84"/>
      <c r="L20" s="85" t="s">
        <v>10</v>
      </c>
      <c r="M20" s="84"/>
      <c r="N20" s="86" t="s">
        <v>27</v>
      </c>
      <c r="O20" s="87" t="s">
        <v>28</v>
      </c>
      <c r="P20" s="88" t="s">
        <v>29</v>
      </c>
      <c r="Q20" s="89"/>
      <c r="R20" s="89"/>
      <c r="S20" s="166"/>
      <c r="T20" s="167"/>
      <c r="U20" s="100">
        <v>35190</v>
      </c>
      <c r="V20" s="165"/>
      <c r="W20" s="121" t="s">
        <v>89</v>
      </c>
      <c r="X20" s="137">
        <v>65</v>
      </c>
      <c r="Y20" s="104"/>
      <c r="Z20" s="2" t="s">
        <v>90</v>
      </c>
      <c r="AA20" s="2"/>
      <c r="AB20" s="178"/>
      <c r="AC20" s="179"/>
      <c r="AD20" s="180"/>
      <c r="AE20" s="181"/>
      <c r="AF20" s="182"/>
      <c r="AG20" s="183">
        <v>30</v>
      </c>
      <c r="AH20" s="184"/>
      <c r="AI20" s="110"/>
      <c r="AJ20" s="2"/>
    </row>
    <row r="21" spans="1:59" ht="15.75" customHeight="1">
      <c r="A21" s="176"/>
      <c r="B21" s="177"/>
      <c r="C21" s="130">
        <v>47070</v>
      </c>
      <c r="D21" s="146"/>
      <c r="E21" s="116" t="s">
        <v>91</v>
      </c>
      <c r="F21" s="131">
        <v>480</v>
      </c>
      <c r="G21" s="132"/>
      <c r="H21" s="97" t="s">
        <v>92</v>
      </c>
      <c r="I21" s="2"/>
      <c r="J21" s="185" t="s">
        <v>93</v>
      </c>
      <c r="K21" s="186"/>
      <c r="L21" s="187">
        <v>35340</v>
      </c>
      <c r="M21" s="188"/>
      <c r="N21" s="189" t="s">
        <v>94</v>
      </c>
      <c r="O21" s="190">
        <v>230</v>
      </c>
      <c r="P21" s="191"/>
      <c r="Q21" s="2" t="s">
        <v>95</v>
      </c>
      <c r="R21" s="89"/>
      <c r="S21" s="192" t="s">
        <v>96</v>
      </c>
      <c r="T21" s="155"/>
      <c r="U21" s="129">
        <v>35280</v>
      </c>
      <c r="V21" s="156"/>
      <c r="W21" s="134" t="s">
        <v>97</v>
      </c>
      <c r="X21" s="135">
        <v>965</v>
      </c>
      <c r="Y21" s="136"/>
      <c r="Z21" s="110" t="s">
        <v>98</v>
      </c>
      <c r="AA21" s="2"/>
      <c r="AJ21" s="2"/>
    </row>
    <row r="22" spans="1:59" ht="15.75" customHeight="1">
      <c r="A22" s="193"/>
      <c r="B22" s="194"/>
      <c r="C22" s="153"/>
      <c r="D22" s="153"/>
      <c r="E22" s="116"/>
      <c r="F22" s="117">
        <v>15</v>
      </c>
      <c r="G22" s="118"/>
      <c r="H22" s="97"/>
      <c r="I22" s="2"/>
      <c r="J22" s="150"/>
      <c r="K22" s="151"/>
      <c r="L22" s="129">
        <v>35350</v>
      </c>
      <c r="M22" s="133"/>
      <c r="N22" s="195" t="s">
        <v>99</v>
      </c>
      <c r="O22" s="196">
        <v>885</v>
      </c>
      <c r="P22" s="136"/>
      <c r="Q22" s="197" t="s">
        <v>100</v>
      </c>
      <c r="R22" s="89"/>
      <c r="S22" s="166"/>
      <c r="T22" s="167"/>
      <c r="U22" s="152"/>
      <c r="V22" s="168"/>
      <c r="W22" s="124"/>
      <c r="X22" s="128">
        <v>45</v>
      </c>
      <c r="Y22" s="126"/>
      <c r="Z22" s="110"/>
      <c r="AA22" s="2"/>
      <c r="AJ22" s="2"/>
    </row>
    <row r="23" spans="1:59" ht="15.75" customHeight="1">
      <c r="A23" s="198" t="s">
        <v>73</v>
      </c>
      <c r="B23" s="167"/>
      <c r="C23" s="129">
        <v>47080</v>
      </c>
      <c r="D23" s="146"/>
      <c r="E23" s="116" t="s">
        <v>101</v>
      </c>
      <c r="F23" s="131">
        <v>3100</v>
      </c>
      <c r="G23" s="132"/>
      <c r="H23" s="97" t="s">
        <v>102</v>
      </c>
      <c r="I23" s="2"/>
      <c r="J23" s="150"/>
      <c r="K23" s="151"/>
      <c r="L23" s="114"/>
      <c r="M23" s="127"/>
      <c r="N23" s="199"/>
      <c r="O23" s="200">
        <v>20</v>
      </c>
      <c r="P23" s="126"/>
      <c r="Q23" s="197"/>
      <c r="R23" s="89"/>
      <c r="S23" s="192" t="s">
        <v>103</v>
      </c>
      <c r="T23" s="155"/>
      <c r="U23" s="129">
        <v>35290</v>
      </c>
      <c r="V23" s="156"/>
      <c r="W23" s="134" t="s">
        <v>104</v>
      </c>
      <c r="X23" s="135">
        <v>1065</v>
      </c>
      <c r="Y23" s="136"/>
      <c r="Z23" s="110" t="s">
        <v>105</v>
      </c>
      <c r="AA23" s="2"/>
      <c r="AJ23" s="2"/>
    </row>
    <row r="24" spans="1:59" ht="15.75" customHeight="1">
      <c r="A24" s="193"/>
      <c r="B24" s="201"/>
      <c r="C24" s="152"/>
      <c r="D24" s="153"/>
      <c r="E24" s="116"/>
      <c r="F24" s="117">
        <v>60</v>
      </c>
      <c r="G24" s="118"/>
      <c r="H24" s="97"/>
      <c r="I24" s="2"/>
      <c r="J24" s="144" t="s">
        <v>106</v>
      </c>
      <c r="K24" s="145"/>
      <c r="L24" s="129">
        <v>35360</v>
      </c>
      <c r="M24" s="133"/>
      <c r="N24" s="195" t="s">
        <v>107</v>
      </c>
      <c r="O24" s="196">
        <v>900</v>
      </c>
      <c r="P24" s="136"/>
      <c r="Q24" s="197" t="s">
        <v>108</v>
      </c>
      <c r="R24" s="89"/>
      <c r="S24" s="166"/>
      <c r="T24" s="167"/>
      <c r="U24" s="152"/>
      <c r="V24" s="168"/>
      <c r="W24" s="124"/>
      <c r="X24" s="128">
        <v>60</v>
      </c>
      <c r="Y24" s="126"/>
      <c r="Z24" s="110"/>
      <c r="AA24" s="2"/>
      <c r="AJ24" s="2"/>
    </row>
    <row r="25" spans="1:59" ht="15.75" customHeight="1">
      <c r="A25" s="198" t="s">
        <v>109</v>
      </c>
      <c r="B25" s="167"/>
      <c r="C25" s="129">
        <v>47090</v>
      </c>
      <c r="D25" s="146"/>
      <c r="E25" s="116" t="s">
        <v>110</v>
      </c>
      <c r="F25" s="131">
        <v>1770</v>
      </c>
      <c r="G25" s="132"/>
      <c r="H25" s="97" t="s">
        <v>111</v>
      </c>
      <c r="I25" s="2"/>
      <c r="J25" s="150"/>
      <c r="K25" s="151"/>
      <c r="L25" s="202"/>
      <c r="M25" s="203"/>
      <c r="N25" s="204"/>
      <c r="O25" s="205">
        <v>25</v>
      </c>
      <c r="P25" s="126"/>
      <c r="Q25" s="197"/>
      <c r="R25" s="89"/>
      <c r="S25" s="166"/>
      <c r="T25" s="167"/>
      <c r="U25" s="100">
        <v>35300</v>
      </c>
      <c r="V25" s="165"/>
      <c r="W25" s="121" t="s">
        <v>112</v>
      </c>
      <c r="X25" s="137">
        <v>75</v>
      </c>
      <c r="Y25" s="170"/>
      <c r="Z25" s="2" t="s">
        <v>113</v>
      </c>
      <c r="AA25" s="2"/>
      <c r="AJ25" s="2"/>
    </row>
    <row r="26" spans="1:59" ht="15.75" customHeight="1" thickBot="1">
      <c r="A26" s="206"/>
      <c r="B26" s="179"/>
      <c r="C26" s="180"/>
      <c r="D26" s="207"/>
      <c r="E26" s="208"/>
      <c r="F26" s="209">
        <v>50</v>
      </c>
      <c r="G26" s="210"/>
      <c r="H26" s="97"/>
      <c r="I26" s="2"/>
      <c r="J26" s="211"/>
      <c r="K26" s="212"/>
      <c r="L26" s="213">
        <v>35375</v>
      </c>
      <c r="M26" s="214"/>
      <c r="N26" s="215" t="s">
        <v>114</v>
      </c>
      <c r="O26" s="216" t="s">
        <v>115</v>
      </c>
      <c r="P26" s="217"/>
      <c r="Q26" s="197" t="s">
        <v>116</v>
      </c>
      <c r="R26" s="89"/>
      <c r="S26" s="166"/>
      <c r="T26" s="167"/>
      <c r="U26" s="138">
        <v>35310</v>
      </c>
      <c r="V26" s="218"/>
      <c r="W26" s="219" t="s">
        <v>117</v>
      </c>
      <c r="X26" s="141" t="s">
        <v>118</v>
      </c>
      <c r="Y26" s="142"/>
      <c r="Z26" s="2" t="s">
        <v>119</v>
      </c>
      <c r="AA26" s="2"/>
      <c r="AJ26" s="2"/>
    </row>
    <row r="27" spans="1:59" ht="15.75" customHeight="1" thickTop="1" thickBot="1">
      <c r="A27" s="220" t="s">
        <v>120</v>
      </c>
      <c r="B27" s="221"/>
      <c r="C27" s="221"/>
      <c r="D27" s="221"/>
      <c r="E27" s="222"/>
      <c r="F27" s="223">
        <f>SUM(F11:F26)</f>
        <v>19595</v>
      </c>
      <c r="G27" s="224"/>
      <c r="H27" s="225"/>
      <c r="I27" s="2"/>
      <c r="J27" s="211"/>
      <c r="K27" s="212"/>
      <c r="L27" s="226"/>
      <c r="M27" s="227"/>
      <c r="N27" s="228"/>
      <c r="O27" s="229"/>
      <c r="P27" s="230"/>
      <c r="Q27" s="197"/>
      <c r="R27" s="89"/>
      <c r="S27" s="164" t="s">
        <v>121</v>
      </c>
      <c r="T27" s="155"/>
      <c r="U27" s="129">
        <v>35320</v>
      </c>
      <c r="V27" s="156"/>
      <c r="W27" s="134" t="s">
        <v>122</v>
      </c>
      <c r="X27" s="131">
        <v>350</v>
      </c>
      <c r="Y27" s="136"/>
      <c r="Z27" s="110" t="s">
        <v>123</v>
      </c>
      <c r="AA27" s="2"/>
      <c r="AJ27" s="2"/>
    </row>
    <row r="28" spans="1:59" ht="15.75" customHeight="1" thickTop="1" thickBot="1">
      <c r="A28" s="231" t="s">
        <v>124</v>
      </c>
      <c r="B28" s="232"/>
      <c r="C28" s="232"/>
      <c r="D28" s="232"/>
      <c r="E28" s="233"/>
      <c r="F28" s="234">
        <f>SUM(G11:G26)</f>
        <v>0</v>
      </c>
      <c r="G28" s="235"/>
      <c r="H28" s="225"/>
      <c r="I28" s="2"/>
      <c r="J28" s="144" t="s">
        <v>125</v>
      </c>
      <c r="K28" s="145"/>
      <c r="L28" s="202">
        <v>35380</v>
      </c>
      <c r="M28" s="203"/>
      <c r="N28" s="204" t="s">
        <v>126</v>
      </c>
      <c r="O28" s="236">
        <v>465</v>
      </c>
      <c r="P28" s="136"/>
      <c r="Q28" s="197" t="s">
        <v>127</v>
      </c>
      <c r="R28" s="89"/>
      <c r="S28" s="178"/>
      <c r="T28" s="179"/>
      <c r="U28" s="180"/>
      <c r="V28" s="181"/>
      <c r="W28" s="182"/>
      <c r="X28" s="183">
        <v>10</v>
      </c>
      <c r="Y28" s="184"/>
      <c r="Z28" s="110"/>
      <c r="AA28" s="2"/>
      <c r="AJ28" s="2"/>
      <c r="AK28" s="74"/>
      <c r="AL28" s="2"/>
      <c r="AM28" s="2"/>
      <c r="AN28" s="74"/>
      <c r="AO28" s="237"/>
      <c r="AP28" s="175"/>
      <c r="AQ28" s="2"/>
      <c r="AR28" s="2"/>
      <c r="AS28" s="2"/>
      <c r="AT28" s="2"/>
      <c r="AU28" s="2"/>
      <c r="AV28" s="2"/>
      <c r="AW28" s="2"/>
      <c r="AX28" s="2"/>
      <c r="AY28" s="2"/>
      <c r="AZ28" s="225"/>
      <c r="BA28" s="225"/>
      <c r="BB28" s="2"/>
      <c r="BC28" s="2"/>
      <c r="BD28" s="2"/>
      <c r="BE28" s="2"/>
      <c r="BF28" s="74"/>
      <c r="BG28" s="237"/>
    </row>
    <row r="29" spans="1:59" ht="15.75" customHeight="1" thickTop="1">
      <c r="A29" s="2"/>
      <c r="H29" s="225"/>
      <c r="I29" s="2"/>
      <c r="J29" s="150"/>
      <c r="K29" s="151"/>
      <c r="L29" s="114"/>
      <c r="M29" s="127"/>
      <c r="N29" s="199"/>
      <c r="O29" s="200">
        <v>5</v>
      </c>
      <c r="P29" s="126"/>
      <c r="Q29" s="197"/>
      <c r="R29" s="89"/>
      <c r="Z29" s="2"/>
      <c r="AA29" s="2"/>
      <c r="AJ29" s="2"/>
      <c r="AK29" s="74"/>
      <c r="AL29" s="2"/>
      <c r="AM29" s="2"/>
      <c r="AN29" s="74"/>
      <c r="AO29" s="237"/>
      <c r="AP29" s="238"/>
      <c r="AQ29" s="2"/>
      <c r="AR29" s="2"/>
      <c r="AS29" s="2"/>
      <c r="AT29" s="2"/>
      <c r="AU29" s="2"/>
      <c r="AV29" s="2"/>
      <c r="AW29" s="74"/>
      <c r="AX29" s="237"/>
      <c r="AY29" s="238"/>
      <c r="AZ29" s="225"/>
      <c r="BA29" s="225"/>
      <c r="BB29" s="2"/>
      <c r="BC29" s="2"/>
      <c r="BD29" s="2"/>
      <c r="BE29" s="2"/>
      <c r="BF29" s="74"/>
      <c r="BG29" s="237"/>
    </row>
    <row r="30" spans="1:59" ht="15.75" customHeight="1">
      <c r="H30" s="225"/>
      <c r="I30" s="2"/>
      <c r="J30" s="150"/>
      <c r="K30" s="151"/>
      <c r="L30" s="100">
        <v>35390</v>
      </c>
      <c r="M30" s="101"/>
      <c r="N30" s="239" t="s">
        <v>128</v>
      </c>
      <c r="O30" s="240">
        <v>110</v>
      </c>
      <c r="P30" s="170"/>
      <c r="Q30" s="2" t="s">
        <v>129</v>
      </c>
      <c r="R30" s="89"/>
      <c r="Z30" s="2"/>
      <c r="AA30" s="2"/>
      <c r="AJ30" s="2"/>
    </row>
    <row r="31" spans="1:59" ht="15.75" customHeight="1">
      <c r="H31" s="225"/>
      <c r="I31" s="2"/>
      <c r="J31" s="147" t="s">
        <v>130</v>
      </c>
      <c r="K31" s="148"/>
      <c r="L31" s="100">
        <v>35100</v>
      </c>
      <c r="M31" s="101"/>
      <c r="N31" s="241" t="s">
        <v>131</v>
      </c>
      <c r="O31" s="240">
        <v>165</v>
      </c>
      <c r="P31" s="104"/>
      <c r="Q31" s="2" t="s">
        <v>132</v>
      </c>
      <c r="R31" s="89"/>
      <c r="Z31" s="2"/>
      <c r="AA31" s="2"/>
      <c r="AJ31" s="2"/>
    </row>
    <row r="32" spans="1:59" ht="15.75" customHeight="1">
      <c r="H32" s="2"/>
      <c r="I32" s="2"/>
      <c r="J32" s="119"/>
      <c r="K32" s="120"/>
      <c r="L32" s="129">
        <v>35110</v>
      </c>
      <c r="M32" s="133"/>
      <c r="N32" s="242" t="s">
        <v>133</v>
      </c>
      <c r="O32" s="196">
        <v>475</v>
      </c>
      <c r="P32" s="136"/>
      <c r="Q32" s="197" t="s">
        <v>134</v>
      </c>
      <c r="R32" s="2"/>
      <c r="S32" s="2"/>
      <c r="T32" s="2"/>
      <c r="U32" s="2"/>
      <c r="V32" s="2"/>
      <c r="W32" s="243"/>
      <c r="X32" s="243"/>
      <c r="Y32" s="243"/>
      <c r="Z32" s="243"/>
      <c r="AA32" s="243"/>
      <c r="AB32" s="244"/>
      <c r="AC32" s="244"/>
      <c r="AD32" s="244"/>
      <c r="AE32" s="244"/>
      <c r="AF32" s="244"/>
      <c r="AJ32" s="2"/>
    </row>
    <row r="33" spans="1:36" ht="15.75" customHeight="1">
      <c r="A33" s="2"/>
      <c r="B33" s="2"/>
      <c r="C33" s="2"/>
      <c r="D33" s="2"/>
      <c r="E33" s="74"/>
      <c r="F33" s="237"/>
      <c r="G33" s="175"/>
      <c r="H33" s="2"/>
      <c r="I33" s="2"/>
      <c r="J33" s="119"/>
      <c r="K33" s="120"/>
      <c r="L33" s="114"/>
      <c r="M33" s="127"/>
      <c r="N33" s="245"/>
      <c r="O33" s="246">
        <v>5</v>
      </c>
      <c r="P33" s="126"/>
      <c r="Q33" s="197"/>
      <c r="R33" s="1"/>
      <c r="S33" s="2"/>
      <c r="T33" s="2"/>
      <c r="U33" s="2"/>
      <c r="V33" s="2"/>
      <c r="W33" s="247"/>
      <c r="X33" s="243"/>
      <c r="Y33" s="248"/>
      <c r="Z33" s="249"/>
      <c r="AA33" s="249"/>
      <c r="AB33" s="244"/>
      <c r="AC33" s="244"/>
      <c r="AD33" s="244"/>
      <c r="AE33" s="244"/>
      <c r="AF33" s="244"/>
      <c r="AJ33" s="2"/>
    </row>
    <row r="34" spans="1:36" ht="15.75" customHeight="1">
      <c r="A34" s="2"/>
      <c r="B34" s="2"/>
      <c r="C34" s="2"/>
      <c r="D34" s="2"/>
      <c r="E34" s="74"/>
      <c r="F34" s="237"/>
      <c r="G34" s="175"/>
      <c r="H34" s="225"/>
      <c r="I34" s="225"/>
      <c r="J34" s="147" t="s">
        <v>135</v>
      </c>
      <c r="K34" s="148"/>
      <c r="L34" s="129">
        <v>35120</v>
      </c>
      <c r="M34" s="133"/>
      <c r="N34" s="242" t="s">
        <v>136</v>
      </c>
      <c r="O34" s="250">
        <v>525</v>
      </c>
      <c r="P34" s="136"/>
      <c r="Q34" s="197" t="s">
        <v>137</v>
      </c>
      <c r="R34" s="1"/>
      <c r="S34" s="1"/>
      <c r="T34" s="1"/>
      <c r="U34" s="1"/>
      <c r="V34" s="1"/>
      <c r="W34" s="251"/>
      <c r="X34" s="252"/>
      <c r="Y34" s="253"/>
      <c r="Z34" s="253"/>
      <c r="AA34" s="251"/>
      <c r="AB34" s="244"/>
      <c r="AC34" s="244"/>
      <c r="AD34" s="244"/>
      <c r="AE34" s="244"/>
      <c r="AF34" s="244"/>
      <c r="AJ34" s="2"/>
    </row>
    <row r="35" spans="1:36" ht="15.75" customHeight="1">
      <c r="A35" s="2"/>
      <c r="B35" s="2"/>
      <c r="C35" s="2"/>
      <c r="D35" s="2"/>
      <c r="E35" s="74"/>
      <c r="F35" s="237"/>
      <c r="G35" s="175"/>
      <c r="H35" s="225"/>
      <c r="I35" s="225"/>
      <c r="J35" s="254"/>
      <c r="K35" s="255"/>
      <c r="L35" s="256"/>
      <c r="M35" s="257"/>
      <c r="N35" s="258"/>
      <c r="O35" s="259">
        <v>10</v>
      </c>
      <c r="P35" s="184"/>
      <c r="Q35" s="197"/>
      <c r="R35" s="2"/>
      <c r="S35" s="2"/>
      <c r="T35" s="2"/>
      <c r="U35" s="2"/>
      <c r="V35" s="2"/>
      <c r="W35" s="251"/>
      <c r="X35" s="252"/>
      <c r="Y35" s="244"/>
      <c r="Z35" s="253"/>
      <c r="AA35" s="244"/>
      <c r="AB35" s="244"/>
      <c r="AC35" s="244"/>
      <c r="AD35" s="244"/>
      <c r="AE35" s="244"/>
      <c r="AF35" s="244"/>
      <c r="AJ35" s="2"/>
    </row>
    <row r="36" spans="1:36" ht="15.75" customHeight="1">
      <c r="A36" s="2"/>
      <c r="B36" s="2"/>
      <c r="C36" s="2"/>
      <c r="D36" s="2"/>
      <c r="E36" s="74"/>
      <c r="F36" s="2"/>
      <c r="G36" s="2"/>
      <c r="H36" s="2"/>
      <c r="I36" s="2"/>
      <c r="J36" s="2"/>
      <c r="K36" s="2"/>
      <c r="L36" s="2"/>
      <c r="M36" s="2"/>
      <c r="N36" s="74"/>
      <c r="O36" s="2"/>
      <c r="P36" s="2"/>
      <c r="Q36" s="225"/>
      <c r="R36" s="225"/>
      <c r="S36" s="2"/>
      <c r="T36" s="2"/>
      <c r="U36" s="2"/>
      <c r="V36" s="2"/>
      <c r="W36" s="251"/>
      <c r="X36" s="252"/>
      <c r="Y36" s="260"/>
      <c r="Z36" s="249"/>
      <c r="AA36" s="261"/>
      <c r="AB36" s="244"/>
      <c r="AC36" s="244"/>
      <c r="AD36" s="244"/>
      <c r="AE36" s="244"/>
      <c r="AF36" s="244"/>
      <c r="AJ36" s="2"/>
    </row>
    <row r="37" spans="1:36" ht="15.75" hidden="1" customHeight="1">
      <c r="A37" s="2"/>
      <c r="B37" s="2"/>
      <c r="C37" s="2"/>
      <c r="D37" s="2"/>
      <c r="E37" s="74"/>
      <c r="F37" s="2"/>
      <c r="G37" s="2"/>
      <c r="H37" s="2"/>
      <c r="I37" s="2"/>
      <c r="J37" s="2"/>
      <c r="K37" s="2"/>
      <c r="L37" s="2"/>
      <c r="M37" s="2"/>
      <c r="N37" s="74"/>
      <c r="O37" s="2"/>
      <c r="P37" s="2"/>
      <c r="Q37" s="225"/>
      <c r="R37" s="225"/>
      <c r="S37" s="2"/>
      <c r="T37" s="2"/>
      <c r="U37" s="2"/>
      <c r="V37" s="2"/>
      <c r="W37" s="251"/>
      <c r="X37" s="243"/>
      <c r="Y37" s="243"/>
      <c r="Z37" s="249"/>
      <c r="AA37" s="261"/>
      <c r="AB37" s="243"/>
      <c r="AC37" s="243"/>
      <c r="AD37" s="243"/>
      <c r="AE37" s="243"/>
      <c r="AF37" s="243"/>
      <c r="AG37" s="2"/>
      <c r="AH37" s="2"/>
      <c r="AI37" s="2"/>
      <c r="AJ37" s="2"/>
    </row>
    <row r="38" spans="1:36" ht="15.75" hidden="1" customHeight="1">
      <c r="A38" s="2"/>
      <c r="B38" s="2"/>
      <c r="C38" s="2"/>
      <c r="D38" s="2"/>
      <c r="E38" s="74"/>
      <c r="F38" s="2"/>
      <c r="G38" s="2"/>
      <c r="H38" s="225"/>
      <c r="I38" s="225"/>
      <c r="J38" s="2"/>
      <c r="K38" s="2"/>
      <c r="L38" s="2"/>
      <c r="M38" s="2"/>
      <c r="N38" s="74"/>
      <c r="O38" s="2"/>
      <c r="P38" s="2"/>
      <c r="Q38" s="225"/>
      <c r="R38" s="225"/>
      <c r="S38" s="2"/>
      <c r="T38" s="2"/>
      <c r="U38" s="2"/>
      <c r="V38" s="2"/>
      <c r="W38" s="251"/>
      <c r="X38" s="243"/>
      <c r="Y38" s="243"/>
      <c r="Z38" s="249"/>
      <c r="AA38" s="261"/>
      <c r="AB38" s="243"/>
      <c r="AC38" s="243"/>
      <c r="AD38" s="243"/>
      <c r="AE38" s="243"/>
      <c r="AF38" s="243"/>
      <c r="AG38" s="2"/>
      <c r="AH38" s="2"/>
      <c r="AI38" s="2"/>
      <c r="AJ38" s="2"/>
    </row>
    <row r="39" spans="1:36" ht="15.75" customHeight="1">
      <c r="A39" s="74" t="s">
        <v>138</v>
      </c>
      <c r="B39" s="74"/>
      <c r="C39" s="2"/>
      <c r="D39" s="2"/>
      <c r="E39" s="74"/>
      <c r="F39" s="237"/>
      <c r="G39" s="175"/>
      <c r="H39" s="2"/>
      <c r="I39" s="2"/>
      <c r="J39" s="2"/>
      <c r="K39" s="2"/>
      <c r="L39" s="2"/>
      <c r="M39" s="2"/>
      <c r="N39" s="262"/>
      <c r="O39" s="262"/>
      <c r="P39" s="262"/>
      <c r="Q39"/>
      <c r="R39" s="263"/>
      <c r="S39"/>
      <c r="W39" s="244"/>
      <c r="X39" s="244"/>
      <c r="Y39" s="244"/>
      <c r="Z39" s="244"/>
      <c r="AA39" s="244"/>
      <c r="AB39" s="244"/>
      <c r="AC39" s="244"/>
      <c r="AD39" s="244"/>
      <c r="AE39" s="243"/>
      <c r="AF39" s="243"/>
      <c r="AG39" s="2"/>
      <c r="AH39" s="2"/>
      <c r="AI39" s="2"/>
      <c r="AJ39" s="2"/>
    </row>
    <row r="40" spans="1:36" ht="15.75" customHeight="1">
      <c r="A40" s="74"/>
      <c r="B40" s="74" t="s">
        <v>139</v>
      </c>
      <c r="C40" s="2"/>
      <c r="D40" s="2"/>
      <c r="E40" s="74"/>
      <c r="F40" s="237"/>
      <c r="G40" s="238"/>
      <c r="H40" s="2"/>
      <c r="I40" s="2"/>
      <c r="J40" s="2"/>
      <c r="K40" s="2"/>
      <c r="L40" s="2"/>
      <c r="M40" s="2"/>
      <c r="N40" s="2"/>
      <c r="O40" s="2"/>
      <c r="P40" s="2"/>
      <c r="Q40" s="225"/>
      <c r="R40" s="225"/>
      <c r="S40" s="2"/>
      <c r="T40" s="2"/>
      <c r="U40" s="2"/>
      <c r="V40" s="2"/>
      <c r="W40" s="74"/>
      <c r="X40" s="237"/>
      <c r="Z40" s="264"/>
      <c r="AF40" s="265"/>
      <c r="AG40" s="16"/>
      <c r="AH40" s="265"/>
      <c r="AI40" s="2"/>
      <c r="AJ40" s="2"/>
    </row>
    <row r="41" spans="1:36" ht="15.75" customHeight="1">
      <c r="A41" s="266" t="s">
        <v>140</v>
      </c>
      <c r="B41" s="267" t="s">
        <v>141</v>
      </c>
      <c r="C41" s="268"/>
      <c r="D41" s="269"/>
      <c r="E41" s="266" t="s">
        <v>142</v>
      </c>
      <c r="F41" s="270"/>
      <c r="G41" s="270"/>
      <c r="H41" s="270"/>
      <c r="I41" s="270"/>
      <c r="J41" s="270"/>
      <c r="K41" s="270"/>
      <c r="L41" s="270"/>
      <c r="M41" s="270"/>
      <c r="N41" s="270"/>
      <c r="O41" s="271"/>
      <c r="P41" s="272"/>
      <c r="Q41" s="1" t="s">
        <v>143</v>
      </c>
      <c r="R41" s="1"/>
      <c r="S41" s="1"/>
      <c r="T41" s="1"/>
      <c r="U41" s="1"/>
      <c r="V41" s="1"/>
      <c r="W41" s="1"/>
      <c r="X41" s="1"/>
      <c r="Y41" s="1"/>
      <c r="Z41" s="89"/>
      <c r="AA41" s="1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.75" customHeight="1">
      <c r="A42" s="266" t="s">
        <v>144</v>
      </c>
      <c r="AE42" s="2"/>
      <c r="AF42" s="273" t="s">
        <v>145</v>
      </c>
      <c r="AG42" s="274"/>
      <c r="AH42" s="275">
        <f>F27</f>
        <v>19595</v>
      </c>
      <c r="AI42" s="2"/>
      <c r="AJ42" s="2"/>
    </row>
    <row r="43" spans="1:36" ht="15.75" customHeight="1">
      <c r="A43" s="266" t="s">
        <v>146</v>
      </c>
      <c r="AE43" s="1"/>
      <c r="AF43" s="276" t="s">
        <v>147</v>
      </c>
      <c r="AG43" s="277"/>
      <c r="AH43" s="278">
        <f>SUM(O11:O17,O21:O35,X11:X28,AG11:AG20)</f>
        <v>11385</v>
      </c>
      <c r="AI43" s="2"/>
      <c r="AJ43" s="2"/>
    </row>
    <row r="44" spans="1:36" ht="15.75" customHeight="1">
      <c r="A44" s="266" t="s">
        <v>148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  <c r="W44" s="74"/>
      <c r="X44" s="74"/>
      <c r="Y44" s="74"/>
      <c r="Z44" s="1"/>
      <c r="AA44" s="1"/>
      <c r="AB44" s="1"/>
      <c r="AC44" s="1"/>
      <c r="AD44" s="1"/>
      <c r="AE44" s="1"/>
      <c r="AF44" s="279" t="s">
        <v>149</v>
      </c>
      <c r="AG44" s="280"/>
      <c r="AH44" s="281">
        <f>SUM(AH42:AH43)</f>
        <v>30980</v>
      </c>
      <c r="AI44" s="1"/>
      <c r="AJ44" s="1"/>
    </row>
    <row r="45" spans="1:36" ht="15.75" customHeight="1">
      <c r="A45" s="266" t="s">
        <v>150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1"/>
      <c r="V45" s="1"/>
      <c r="W45" s="2"/>
      <c r="X45" s="2"/>
      <c r="Y45" s="2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" customHeight="1">
      <c r="AH46" s="282">
        <f>SUM(F11,F13,F15,F17,F19,F21,F23,F25,O11:O17,O21:O22,O24,O28,O30:O32,O34,X11,X13,X15,X17:X18,X20,X21,X23,X25:X27,O26,AG11,AG13:AG14,AG16,AG18:AG19)</f>
        <v>30090</v>
      </c>
    </row>
  </sheetData>
  <sheetProtection algorithmName="SHA-512" hashValue="uN1b8idrEBj28WQGREbMuyHWgRE061/6b9NCO+IR0BRORa09uEnKQqWiAprF6yD8RRkinSaHcxg1DzM1hDc7Qg==" saltValue="KXZLMJNxE2wjWpFpF2fahA==" spinCount="100000" sheet="1" scenarios="1" formatCells="0" autoFilter="0"/>
  <protectedRanges>
    <protectedRange sqref="AF40:AH40" name="範囲1"/>
    <protectedRange sqref="Y34" name="範囲1_1"/>
  </protectedRanges>
  <mergeCells count="184">
    <mergeCell ref="J34:K35"/>
    <mergeCell ref="L34:M35"/>
    <mergeCell ref="N34:N35"/>
    <mergeCell ref="P34:P35"/>
    <mergeCell ref="Q34:Q35"/>
    <mergeCell ref="J31:K33"/>
    <mergeCell ref="L31:M31"/>
    <mergeCell ref="L32:M33"/>
    <mergeCell ref="N32:N33"/>
    <mergeCell ref="P32:P33"/>
    <mergeCell ref="Q32:Q33"/>
    <mergeCell ref="Z27:Z28"/>
    <mergeCell ref="J28:K30"/>
    <mergeCell ref="L28:M29"/>
    <mergeCell ref="N28:N29"/>
    <mergeCell ref="P28:P29"/>
    <mergeCell ref="Q28:Q29"/>
    <mergeCell ref="L30:M30"/>
    <mergeCell ref="H25:H26"/>
    <mergeCell ref="U25:V25"/>
    <mergeCell ref="L26:M27"/>
    <mergeCell ref="N26:N27"/>
    <mergeCell ref="O26:P27"/>
    <mergeCell ref="Q26:Q27"/>
    <mergeCell ref="U26:V26"/>
    <mergeCell ref="S27:T28"/>
    <mergeCell ref="U27:V28"/>
    <mergeCell ref="Y23:Y24"/>
    <mergeCell ref="Z23:Z24"/>
    <mergeCell ref="J24:K27"/>
    <mergeCell ref="L24:M25"/>
    <mergeCell ref="N24:N25"/>
    <mergeCell ref="P24:P25"/>
    <mergeCell ref="Q24:Q25"/>
    <mergeCell ref="X26:Y26"/>
    <mergeCell ref="W27:W28"/>
    <mergeCell ref="Y27:Y28"/>
    <mergeCell ref="A23:B24"/>
    <mergeCell ref="C23:D24"/>
    <mergeCell ref="E23:E24"/>
    <mergeCell ref="G23:G24"/>
    <mergeCell ref="H23:H24"/>
    <mergeCell ref="S23:T26"/>
    <mergeCell ref="A25:B26"/>
    <mergeCell ref="C25:D26"/>
    <mergeCell ref="E25:E26"/>
    <mergeCell ref="G25:G26"/>
    <mergeCell ref="U21:V22"/>
    <mergeCell ref="W21:W22"/>
    <mergeCell ref="Y21:Y22"/>
    <mergeCell ref="Z21:Z22"/>
    <mergeCell ref="L22:M23"/>
    <mergeCell ref="N22:N23"/>
    <mergeCell ref="P22:P23"/>
    <mergeCell ref="Q22:Q23"/>
    <mergeCell ref="U23:V24"/>
    <mergeCell ref="W23:W24"/>
    <mergeCell ref="E21:E22"/>
    <mergeCell ref="G21:G22"/>
    <mergeCell ref="H21:H22"/>
    <mergeCell ref="J21:K23"/>
    <mergeCell ref="L21:M21"/>
    <mergeCell ref="S21:T22"/>
    <mergeCell ref="AF19:AF20"/>
    <mergeCell ref="AH19:AH20"/>
    <mergeCell ref="AI19:AI20"/>
    <mergeCell ref="J20:K20"/>
    <mergeCell ref="L20:M20"/>
    <mergeCell ref="U20:V20"/>
    <mergeCell ref="Z18:Z19"/>
    <mergeCell ref="AB18:AC20"/>
    <mergeCell ref="AD18:AE18"/>
    <mergeCell ref="A19:B22"/>
    <mergeCell ref="C19:D20"/>
    <mergeCell ref="E19:E20"/>
    <mergeCell ref="G19:G20"/>
    <mergeCell ref="H19:H20"/>
    <mergeCell ref="AD19:AE20"/>
    <mergeCell ref="C21:D22"/>
    <mergeCell ref="L17:M17"/>
    <mergeCell ref="S17:T20"/>
    <mergeCell ref="U17:V17"/>
    <mergeCell ref="U18:V19"/>
    <mergeCell ref="W18:W19"/>
    <mergeCell ref="Y18:Y19"/>
    <mergeCell ref="AB16:AC17"/>
    <mergeCell ref="AD16:AE17"/>
    <mergeCell ref="AF16:AF17"/>
    <mergeCell ref="AH16:AH17"/>
    <mergeCell ref="AI16:AI17"/>
    <mergeCell ref="C17:D18"/>
    <mergeCell ref="E17:E18"/>
    <mergeCell ref="G17:G18"/>
    <mergeCell ref="H17:H18"/>
    <mergeCell ref="J17:K17"/>
    <mergeCell ref="AH14:AH15"/>
    <mergeCell ref="AI14:AI15"/>
    <mergeCell ref="C15:D16"/>
    <mergeCell ref="E15:E16"/>
    <mergeCell ref="G15:G16"/>
    <mergeCell ref="H15:H16"/>
    <mergeCell ref="J15:K16"/>
    <mergeCell ref="L15:M15"/>
    <mergeCell ref="S15:T16"/>
    <mergeCell ref="U15:V16"/>
    <mergeCell ref="AD13:AE13"/>
    <mergeCell ref="L14:M14"/>
    <mergeCell ref="O14:P14"/>
    <mergeCell ref="AB14:AC15"/>
    <mergeCell ref="AD14:AE15"/>
    <mergeCell ref="AF14:AF15"/>
    <mergeCell ref="W15:W16"/>
    <mergeCell ref="Y15:Y16"/>
    <mergeCell ref="Z15:Z16"/>
    <mergeCell ref="L16:M16"/>
    <mergeCell ref="AB11:AC13"/>
    <mergeCell ref="AD11:AE12"/>
    <mergeCell ref="AF11:AF12"/>
    <mergeCell ref="AH11:AH12"/>
    <mergeCell ref="AI11:AI12"/>
    <mergeCell ref="L12:M12"/>
    <mergeCell ref="L13:M13"/>
    <mergeCell ref="U13:V14"/>
    <mergeCell ref="W13:W14"/>
    <mergeCell ref="Y13:Y14"/>
    <mergeCell ref="L11:M11"/>
    <mergeCell ref="S11:T14"/>
    <mergeCell ref="U11:V12"/>
    <mergeCell ref="W11:W12"/>
    <mergeCell ref="Y11:Y12"/>
    <mergeCell ref="Z11:Z12"/>
    <mergeCell ref="Z13:Z14"/>
    <mergeCell ref="A11:B18"/>
    <mergeCell ref="C11:D12"/>
    <mergeCell ref="E11:E12"/>
    <mergeCell ref="G11:G12"/>
    <mergeCell ref="H11:H12"/>
    <mergeCell ref="J11:K14"/>
    <mergeCell ref="C13:D14"/>
    <mergeCell ref="E13:E14"/>
    <mergeCell ref="G13:G14"/>
    <mergeCell ref="H13:H14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E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E4"/>
    <mergeCell ref="G4:T4"/>
    <mergeCell ref="U4:W4"/>
  </mergeCells>
  <phoneticPr fontId="4"/>
  <dataValidations count="46">
    <dataValidation type="whole" errorStyle="information" allowBlank="1" showErrorMessage="1" errorTitle="定数オーバー" error="定数オーバーです。" promptTitle="注：締切日にご注意ください" prompt="申込締切及び搬入締切は_x000a_通常より1日早く（日曜・祝日除く）なります。" sqref="AH19 P22 P24 P28 P32 P34 Y11 Y13 Y15 Y18 Y21 Y23 Y27 AH11 AH14 AH16" xr:uid="{BA26CD7B-A7C2-4382-8E9A-B997D253A1B8}">
      <formula1>0</formula1>
      <formula2>O11+O12</formula2>
    </dataValidation>
    <dataValidation type="whole" errorStyle="information" allowBlank="1" showErrorMessage="1" errorTitle="定数オーバー" error="定数オーバーです。" promptTitle="注：締切日にご注意ください" prompt="申込締切及び搬入締切は_x000a_通常より1日早く（日曜・祝日除く）なります。" sqref="AH18 P11:P13 P15:P17 P21 P30:P31 Y17 Y25 AH13" xr:uid="{10C262ED-0B81-47E0-8524-474E39C6A921}">
      <formula1>0</formula1>
      <formula2>O11</formula2>
    </dataValidation>
    <dataValidation type="whole" errorStyle="information" allowBlank="1" showInputMessage="1" showErrorMessage="1" errorTitle="定数オーバー" error="定数オーバーです。" sqref="G23 G19 G13 G17 G25 G21 G15 G11" xr:uid="{E15224A5-7161-4503-A989-8952FD5F083B}">
      <formula1>0</formula1>
      <formula2>F11+F12</formula2>
    </dataValidation>
    <dataValidation type="whole" errorStyle="information" allowBlank="1" showErrorMessage="1" errorTitle="定数オーバー" error="定数オーバーです。" sqref="Y20" xr:uid="{D3BCACFE-1D9A-406D-8698-FA9FCA10B2CA}">
      <formula1>0</formula1>
      <formula2>X20</formula2>
    </dataValidation>
    <dataValidation allowBlank="1" showInputMessage="1" showErrorMessage="1" prompt="あしょろ" sqref="W23" xr:uid="{875DCF91-6EB7-4BA0-BD1F-3A38BADB4C67}"/>
    <dataValidation allowBlank="1" showInputMessage="1" showErrorMessage="1" prompt="およち" sqref="W26" xr:uid="{741BF82F-08C5-4634-8870-5AC645D487DF}"/>
    <dataValidation allowBlank="1" showInputMessage="1" showErrorMessage="1" prompt="あつない" sqref="W17" xr:uid="{5C50D1BE-C992-43D3-99EA-50A24B8B5D5D}"/>
    <dataValidation allowBlank="1" showInputMessage="1" showErrorMessage="1" prompt="めとう" sqref="W25" xr:uid="{AB6986BF-BCE1-4DC8-A06C-89EFC27D036A}"/>
    <dataValidation allowBlank="1" showInputMessage="1" showErrorMessage="1" prompt="うらほろ" sqref="W18" xr:uid="{7956DD43-1C62-4CED-BE28-3504E8D841EA}"/>
    <dataValidation allowBlank="1" showInputMessage="1" showErrorMessage="1" prompt="しんよしの" sqref="W20" xr:uid="{F32E07B4-E6F2-402B-B95B-53A5E36DB0D7}"/>
    <dataValidation allowBlank="1" showInputMessage="1" showErrorMessage="1" prompt="りくべつ" sqref="W27" xr:uid="{25CC587F-56A4-4FB0-93B2-EDF87D75F535}"/>
    <dataValidation allowBlank="1" showInputMessage="1" showErrorMessage="1" prompt="もいわ" sqref="W15:W16" xr:uid="{FAEF5ED1-AC13-48C6-8FA4-EB60A89A0778}"/>
    <dataValidation allowBlank="1" showInputMessage="1" showErrorMessage="1" prompt="たかしま" sqref="W13" xr:uid="{F12AC830-FEA6-4407-856C-221EE89E92FF}"/>
    <dataValidation allowBlank="1" showInputMessage="1" showErrorMessage="1" prompt="ほんべつ" sqref="W21:W22" xr:uid="{456D8ED5-A988-42AF-8E0F-ABA37A2C8680}"/>
    <dataValidation allowBlank="1" showInputMessage="1" showErrorMessage="1" prompt="おとふけ" sqref="E23" xr:uid="{98B4C1DC-4A9E-4695-853A-B8D7369BA31F}"/>
    <dataValidation allowBlank="1" showInputMessage="1" showErrorMessage="1" prompt="めむろ" sqref="E25" xr:uid="{76A46F42-0038-43E7-BE3E-93ED2EC0BEB6}"/>
    <dataValidation allowBlank="1" showInputMessage="1" showErrorMessage="1" prompt="おびひろせいぶ" sqref="E15" xr:uid="{2EF1DE75-1C6D-414D-9184-D41B164A919C}"/>
    <dataValidation allowBlank="1" showInputMessage="1" showErrorMessage="1" prompt="おびひろなんぶ" sqref="E17" xr:uid="{528B321E-BC3A-4714-8434-2DFA7200BB93}"/>
    <dataValidation allowBlank="1" showInputMessage="1" showErrorMessage="1" prompt="さつない" sqref="E19" xr:uid="{DAE8A5C0-BC98-4642-B1B9-02E2B71DBEC5}"/>
    <dataValidation allowBlank="1" showInputMessage="1" showErrorMessage="1" prompt="まくべつ" sqref="E21" xr:uid="{0A121497-5FF8-41D0-92F7-BCFA105ED069}"/>
    <dataValidation allowBlank="1" showInputMessage="1" showErrorMessage="1" prompt="ひろお" sqref="AF19" xr:uid="{3409F0B1-4F8A-4CF9-AE04-253442054099}"/>
    <dataValidation allowBlank="1" showInputMessage="1" showErrorMessage="1" prompt="とよに" sqref="AF18" xr:uid="{D4BEF6E6-3DC4-4CCE-9163-6E5E569D2369}"/>
    <dataValidation allowBlank="1" showInputMessage="1" showErrorMessage="1" prompt="くったり" sqref="N26" xr:uid="{7AB63208-0041-4E3D-8758-EC0A0BD7C823}"/>
    <dataValidation allowBlank="1" showInputMessage="1" showErrorMessage="1" prompt="うりまく" sqref="N30" xr:uid="{EC62AEDD-F1FE-4523-AB6D-DBC3310E8167}"/>
    <dataValidation allowBlank="1" showInputMessage="1" showErrorMessage="1" prompt="しんとく" sqref="N24:N25" xr:uid="{8CBB40AC-A448-409E-9A59-51E05D57DD1C}"/>
    <dataValidation allowBlank="1" showInputMessage="1" showErrorMessage="1" prompt="しみず" sqref="N22:N23" xr:uid="{CCDE1437-A6DF-47B2-BCD7-816513C1F812}"/>
    <dataValidation allowBlank="1" showInputMessage="1" showErrorMessage="1" prompt="しかおい" sqref="N28:N29" xr:uid="{232CF24E-4548-4EFC-8743-01FEC9FBCDB8}"/>
    <dataValidation allowBlank="1" showInputMessage="1" showErrorMessage="1" prompt="なかしほろ" sqref="N31" xr:uid="{B5204E37-5F19-4611-B35D-08FB572C4F56}"/>
    <dataValidation allowBlank="1" showInputMessage="1" showErrorMessage="1" prompt="しほろ" sqref="N32:N33" xr:uid="{6C3C8524-2C9A-464C-9B7A-E63C174B8770}"/>
    <dataValidation allowBlank="1" showInputMessage="1" showErrorMessage="1" prompt="かみしほろ" sqref="N34:N35" xr:uid="{B2E48B1B-3B3F-4BCE-AC38-4A607C1E0707}"/>
    <dataValidation allowBlank="1" showInputMessage="1" showErrorMessage="1" prompt="みかげ" sqref="N21" xr:uid="{9258F671-ACC6-4FA5-BD8B-E7C7218F904B}"/>
    <dataValidation allowBlank="1" showInputMessage="1" showErrorMessage="1" prompt="さらべつ" sqref="AF14:AF15" xr:uid="{AF9EDCDA-544C-4F38-8CDD-3F755425B94C}"/>
    <dataValidation allowBlank="1" showInputMessage="1" showErrorMessage="1" prompt="ぬかない" sqref="N15" xr:uid="{261B2FA1-8CEE-4795-91F2-7CF20BE8CDEF}"/>
    <dataValidation allowBlank="1" showInputMessage="1" showErrorMessage="1" prompt="おびひろちゅうおう" sqref="E11:E12" xr:uid="{4F9E5785-15D5-4E11-9E33-A1C8E1929937}"/>
    <dataValidation allowBlank="1" showInputMessage="1" showErrorMessage="1" prompt="おびひろほくぶ" sqref="E13:E14" xr:uid="{49B4A058-E0B8-48CD-807C-689C6E6E4E80}"/>
    <dataValidation allowBlank="1" showInputMessage="1" showErrorMessage="1" prompt="たいしょう" sqref="N11" xr:uid="{BCF7804F-9638-4A4F-BE81-81618A57C6B7}"/>
    <dataValidation allowBlank="1" showInputMessage="1" showErrorMessage="1" prompt="きよかわ" sqref="N13" xr:uid="{D26062D2-AC00-4B4C-9E46-2624BC192B4C}"/>
    <dataValidation allowBlank="1" showInputMessage="1" showErrorMessage="1" prompt="ひろの" sqref="N14" xr:uid="{B2FEF853-54F5-4716-A646-A8656448118D}"/>
    <dataValidation allowBlank="1" showInputMessage="1" showErrorMessage="1" prompt="ちゅうるい" sqref="N16" xr:uid="{A7D608C7-0B65-4E6A-8B59-C24F6A4336D6}"/>
    <dataValidation allowBlank="1" showInputMessage="1" showErrorMessage="1" prompt="こまば" sqref="N17" xr:uid="{142E0210-0962-4399-AA47-39E256A4DCA7}"/>
    <dataValidation allowBlank="1" showInputMessage="1" showErrorMessage="1" prompt="いけだ" sqref="W11" xr:uid="{DAD54C47-D5FD-4313-8956-771B630BD549}"/>
    <dataValidation allowBlank="1" showInputMessage="1" showErrorMessage="1" prompt="なかさつない" sqref="AF11:AF12" xr:uid="{36391602-849E-4BEF-BDFB-DC58DFD5849B}"/>
    <dataValidation allowBlank="1" showInputMessage="1" showErrorMessage="1" prompt="たいき" sqref="AF16:AF17" xr:uid="{4A4D53A4-6F2F-448F-9E45-337C6A3F7186}"/>
    <dataValidation type="list" allowBlank="1" showInputMessage="1" showErrorMessage="1" promptTitle="夕単折込について" prompt="夕単折込をご希望の場合は、○をつけて下さい。_x000a_また、お申込の際は、朝刊折込とセットでお受けいたします。" sqref="F5" xr:uid="{1D5FBE5D-2CA8-4582-A804-BAB08B025E5F}">
      <formula1>"〇"</formula1>
    </dataValidation>
    <dataValidation allowBlank="1" showInputMessage="1" showErrorMessage="1" prompt="かみさつない" sqref="AF13" xr:uid="{CDBB1507-C68A-4E90-A743-564A25EB443F}"/>
    <dataValidation allowBlank="1" showInputMessage="1" showErrorMessage="1" prompt="あいこく" sqref="N12" xr:uid="{BAFFC852-0819-4731-95CA-847AF5C1D00A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2" orientation="landscape" cellComments="asDisplayed" r:id="rId1"/>
  <headerFooter alignWithMargins="0"/>
  <rowBreaks count="3" manualBreakCount="3">
    <brk id="10" max="35" man="1"/>
    <brk id="18" max="35" man="1"/>
    <brk id="22" max="35" man="1"/>
  </rowBreaks>
  <colBreaks count="2" manualBreakCount="2">
    <brk id="11" max="44" man="1"/>
    <brk id="29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11.帯広・十勝地区</vt:lpstr>
      <vt:lpstr>'11.帯広・十勝地区'!Print_Area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013523</dc:creator>
  <cp:lastModifiedBy>013523</cp:lastModifiedBy>
  <dcterms:created xsi:type="dcterms:W3CDTF">2023-02-01T05:27:26Z</dcterms:created>
  <dcterms:modified xsi:type="dcterms:W3CDTF">2023-02-01T05:27:27Z</dcterms:modified>
</cp:coreProperties>
</file>