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sc001-my.sharepoint.com/personal/t_kobayashi_doshin-sc_co_jp/Documents/デスクトップ/ダウンロード用申込書/"/>
    </mc:Choice>
  </mc:AlternateContent>
  <xr:revisionPtr revIDLastSave="0" documentId="8_{A4D12E14-604F-4186-A648-C221A0E64AAC}" xr6:coauthVersionLast="47" xr6:coauthVersionMax="47" xr10:uidLastSave="{00000000-0000-0000-0000-000000000000}"/>
  <bookViews>
    <workbookView xWindow="-110" yWindow="-110" windowWidth="19420" windowHeight="11500" xr2:uid="{48737AE0-7C1A-4889-87DD-77C1E17C21BE}"/>
  </bookViews>
  <sheets>
    <sheet name="1.札幌・江別・北広島・石狩市" sheetId="1" r:id="rId1"/>
  </sheets>
  <definedNames>
    <definedName name="_xlnm.Print_Area" localSheetId="0">'1.札幌・江別・北広島・石狩市'!$A$1:$AJ$46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7" i="1" l="1"/>
  <c r="A36" i="1"/>
  <c r="AB35" i="1"/>
  <c r="J34" i="1"/>
  <c r="A31" i="1"/>
  <c r="AB30" i="1"/>
  <c r="S27" i="1"/>
  <c r="AB24" i="1"/>
  <c r="AH44" i="1" s="1"/>
  <c r="S22" i="1"/>
  <c r="A21" i="1"/>
  <c r="AH43" i="1" s="1"/>
  <c r="AB20" i="1"/>
  <c r="J18" i="1"/>
  <c r="S15" i="1"/>
  <c r="G7" i="1"/>
  <c r="AH45" i="1" l="1"/>
</calcChain>
</file>

<file path=xl/sharedStrings.xml><?xml version="1.0" encoding="utf-8"?>
<sst xmlns="http://schemas.openxmlformats.org/spreadsheetml/2006/main" count="282" uniqueCount="252">
  <si>
    <t>札幌・江別・北広島・石狩市</t>
    <rPh sb="0" eb="2">
      <t>サッポロシナイ</t>
    </rPh>
    <rPh sb="3" eb="5">
      <t>エベツ</t>
    </rPh>
    <rPh sb="6" eb="9">
      <t>キタヒロシマ</t>
    </rPh>
    <rPh sb="10" eb="12">
      <t>イシカリ</t>
    </rPh>
    <rPh sb="12" eb="13">
      <t>シ</t>
    </rPh>
    <phoneticPr fontId="6"/>
  </si>
  <si>
    <t>2024年12月1日(改)</t>
    <rPh sb="4" eb="5">
      <t>ネン</t>
    </rPh>
    <rPh sb="7" eb="8">
      <t>ガツ</t>
    </rPh>
    <rPh sb="9" eb="10">
      <t>ニチ</t>
    </rPh>
    <rPh sb="11" eb="12">
      <t>カイ</t>
    </rPh>
    <phoneticPr fontId="6"/>
  </si>
  <si>
    <t>北海道新聞折込広告申込書</t>
    <rPh sb="0" eb="1">
      <t>キタ</t>
    </rPh>
    <rPh sb="1" eb="2">
      <t>ウミ</t>
    </rPh>
    <rPh sb="2" eb="3">
      <t>ミチ</t>
    </rPh>
    <rPh sb="3" eb="4">
      <t>シン</t>
    </rPh>
    <rPh sb="4" eb="5">
      <t>ブン</t>
    </rPh>
    <rPh sb="5" eb="6">
      <t>オリ</t>
    </rPh>
    <rPh sb="6" eb="7">
      <t>コミ</t>
    </rPh>
    <rPh sb="7" eb="8">
      <t>ヒロ</t>
    </rPh>
    <rPh sb="8" eb="9">
      <t>ツゲ</t>
    </rPh>
    <rPh sb="9" eb="10">
      <t>サル</t>
    </rPh>
    <rPh sb="10" eb="11">
      <t>コミ</t>
    </rPh>
    <rPh sb="11" eb="12">
      <t>ショ</t>
    </rPh>
    <phoneticPr fontId="6"/>
  </si>
  <si>
    <t>㈱道新サービスセンター</t>
    <rPh sb="0" eb="11">
      <t>ドウシン</t>
    </rPh>
    <phoneticPr fontId="6"/>
  </si>
  <si>
    <t>－</t>
    <phoneticPr fontId="6"/>
  </si>
  <si>
    <t>伝票Ｎｏ.</t>
    <rPh sb="0" eb="2">
      <t>デンピョウ</t>
    </rPh>
    <phoneticPr fontId="6"/>
  </si>
  <si>
    <t>折込日</t>
    <rPh sb="0" eb="2">
      <t>オリコミ</t>
    </rPh>
    <rPh sb="2" eb="3">
      <t>ヒ</t>
    </rPh>
    <phoneticPr fontId="6"/>
  </si>
  <si>
    <t>広告主名／件名（タイトル・売出し日など）</t>
    <rPh sb="0" eb="3">
      <t>コウコクヌシ</t>
    </rPh>
    <rPh sb="3" eb="4">
      <t>メイ</t>
    </rPh>
    <rPh sb="5" eb="7">
      <t>ケンメイ</t>
    </rPh>
    <rPh sb="13" eb="15">
      <t>ウリダ</t>
    </rPh>
    <rPh sb="16" eb="17">
      <t>ヒ</t>
    </rPh>
    <phoneticPr fontId="6"/>
  </si>
  <si>
    <t>広告主業種</t>
    <rPh sb="0" eb="3">
      <t>コウコクヌシ</t>
    </rPh>
    <rPh sb="3" eb="5">
      <t>ギョウシュ</t>
    </rPh>
    <phoneticPr fontId="3"/>
  </si>
  <si>
    <t>サイズ</t>
    <phoneticPr fontId="6"/>
  </si>
  <si>
    <t>コード</t>
    <phoneticPr fontId="6"/>
  </si>
  <si>
    <t>代理店名</t>
    <rPh sb="0" eb="2">
      <t>ダイリ</t>
    </rPh>
    <rPh sb="2" eb="4">
      <t>テンメイ</t>
    </rPh>
    <phoneticPr fontId="6"/>
  </si>
  <si>
    <t>担当者</t>
    <rPh sb="0" eb="3">
      <t>タントウシャ</t>
    </rPh>
    <phoneticPr fontId="6"/>
  </si>
  <si>
    <t>搬入区分</t>
    <rPh sb="0" eb="2">
      <t>ハンニュウ</t>
    </rPh>
    <rPh sb="2" eb="4">
      <t>クブン</t>
    </rPh>
    <phoneticPr fontId="6"/>
  </si>
  <si>
    <t>総枚数</t>
    <rPh sb="0" eb="3">
      <t>ソウマイスウ</t>
    </rPh>
    <phoneticPr fontId="6"/>
  </si>
  <si>
    <t>ページ小計</t>
    <rPh sb="3" eb="5">
      <t>ショウケイ</t>
    </rPh>
    <phoneticPr fontId="6"/>
  </si>
  <si>
    <t>印刷会社</t>
    <rPh sb="0" eb="2">
      <t>インサツ</t>
    </rPh>
    <rPh sb="2" eb="4">
      <t>ガイシャ</t>
    </rPh>
    <phoneticPr fontId="6"/>
  </si>
  <si>
    <t>納品・広告内容に関わる連絡事項</t>
    <rPh sb="0" eb="2">
      <t>ノウヒン</t>
    </rPh>
    <rPh sb="3" eb="7">
      <t>コウコクナイヨウ</t>
    </rPh>
    <rPh sb="8" eb="9">
      <t>カカ</t>
    </rPh>
    <rPh sb="11" eb="15">
      <t>レンラクジコウ</t>
    </rPh>
    <phoneticPr fontId="3"/>
  </si>
  <si>
    <t>▼札幌・江別・北広島・石狩市（A地区）</t>
    <rPh sb="1" eb="3">
      <t>サッポロ</t>
    </rPh>
    <rPh sb="4" eb="6">
      <t>エベツ</t>
    </rPh>
    <rPh sb="7" eb="10">
      <t>キタヒロシマ</t>
    </rPh>
    <rPh sb="11" eb="13">
      <t>イシカリ</t>
    </rPh>
    <rPh sb="13" eb="14">
      <t>シ</t>
    </rPh>
    <rPh sb="16" eb="18">
      <t>チク</t>
    </rPh>
    <phoneticPr fontId="6"/>
  </si>
  <si>
    <t>市区</t>
    <rPh sb="0" eb="1">
      <t>シ</t>
    </rPh>
    <rPh sb="1" eb="2">
      <t>チク</t>
    </rPh>
    <phoneticPr fontId="6"/>
  </si>
  <si>
    <t>コード</t>
    <phoneticPr fontId="16"/>
  </si>
  <si>
    <t>店名</t>
    <rPh sb="0" eb="2">
      <t>テンメイ</t>
    </rPh>
    <phoneticPr fontId="16"/>
  </si>
  <si>
    <t>定数</t>
    <rPh sb="0" eb="2">
      <t>テイスウ</t>
    </rPh>
    <phoneticPr fontId="16"/>
  </si>
  <si>
    <t>折込枚数</t>
    <rPh sb="0" eb="2">
      <t>オリコミ</t>
    </rPh>
    <rPh sb="2" eb="4">
      <t>マイスウ</t>
    </rPh>
    <phoneticPr fontId="6"/>
  </si>
  <si>
    <t>札幌市</t>
    <rPh sb="0" eb="3">
      <t>サッポロシ</t>
    </rPh>
    <phoneticPr fontId="6"/>
  </si>
  <si>
    <t>中央東</t>
  </si>
  <si>
    <t>01101201001</t>
  </si>
  <si>
    <t>札幌市</t>
    <phoneticPr fontId="6"/>
  </si>
  <si>
    <t>川沿北</t>
  </si>
  <si>
    <t>01106201002</t>
  </si>
  <si>
    <t>清田</t>
  </si>
  <si>
    <t>01104201001</t>
  </si>
  <si>
    <t>幌北</t>
  </si>
  <si>
    <t>01102201001</t>
  </si>
  <si>
    <t>中央区</t>
    <rPh sb="0" eb="3">
      <t>チュウオウク</t>
    </rPh>
    <phoneticPr fontId="16"/>
  </si>
  <si>
    <t>桑園中央北</t>
    <rPh sb="0" eb="2">
      <t>ソウエン</t>
    </rPh>
    <phoneticPr fontId="6"/>
  </si>
  <si>
    <t>01101201002</t>
  </si>
  <si>
    <t>南区</t>
    <rPh sb="0" eb="2">
      <t>ミナミク</t>
    </rPh>
    <phoneticPr fontId="16"/>
  </si>
  <si>
    <t>藻南</t>
  </si>
  <si>
    <t>01106201003</t>
  </si>
  <si>
    <t>清田区</t>
    <rPh sb="0" eb="3">
      <t>キヨタク</t>
    </rPh>
    <phoneticPr fontId="6"/>
  </si>
  <si>
    <t>真栄</t>
  </si>
  <si>
    <t>01104201002</t>
  </si>
  <si>
    <t>北区</t>
    <rPh sb="0" eb="2">
      <t>キタク</t>
    </rPh>
    <phoneticPr fontId="16"/>
  </si>
  <si>
    <t>麻生</t>
  </si>
  <si>
    <t>01102201003</t>
  </si>
  <si>
    <t>桑園中央</t>
    <rPh sb="2" eb="4">
      <t>チュウオウ</t>
    </rPh>
    <phoneticPr fontId="6"/>
  </si>
  <si>
    <t>（廃店 桑園中央北へ統合）</t>
    <rPh sb="4" eb="6">
      <t>ソウエン</t>
    </rPh>
    <rPh sb="6" eb="8">
      <t>チュウオウ</t>
    </rPh>
    <rPh sb="8" eb="9">
      <t>キタ</t>
    </rPh>
    <rPh sb="10" eb="12">
      <t>トウゴウ</t>
    </rPh>
    <phoneticPr fontId="6"/>
  </si>
  <si>
    <t>澄川４条</t>
    <rPh sb="3" eb="4">
      <t>ジョウ</t>
    </rPh>
    <phoneticPr fontId="6"/>
  </si>
  <si>
    <t>01106201004</t>
  </si>
  <si>
    <t>北野</t>
  </si>
  <si>
    <t>01104201003</t>
  </si>
  <si>
    <t>新川</t>
  </si>
  <si>
    <t>01102201004</t>
  </si>
  <si>
    <t>中央南</t>
  </si>
  <si>
    <t>01101201004</t>
  </si>
  <si>
    <t>澄川</t>
    <phoneticPr fontId="6"/>
  </si>
  <si>
    <t>01106201005</t>
  </si>
  <si>
    <t>定数計</t>
    <rPh sb="0" eb="2">
      <t>テイスウ</t>
    </rPh>
    <rPh sb="2" eb="3">
      <t>ケイ</t>
    </rPh>
    <phoneticPr fontId="6"/>
  </si>
  <si>
    <t>平岡</t>
  </si>
  <si>
    <t>01104201004</t>
  </si>
  <si>
    <t>新琴似北部</t>
  </si>
  <si>
    <t>01102201005</t>
  </si>
  <si>
    <t>曙</t>
  </si>
  <si>
    <t>01101201005</t>
  </si>
  <si>
    <t>真駒内</t>
  </si>
  <si>
    <t>01106201006</t>
  </si>
  <si>
    <t>毎日清田里塚</t>
    <rPh sb="0" eb="6">
      <t>マイニチキヨタサトヅカ</t>
    </rPh>
    <phoneticPr fontId="6"/>
  </si>
  <si>
    <t>01104201005</t>
  </si>
  <si>
    <t>新琴似西部</t>
  </si>
  <si>
    <t>01102201006</t>
  </si>
  <si>
    <t>南円山</t>
  </si>
  <si>
    <t>01101201006</t>
  </si>
  <si>
    <t>石山</t>
  </si>
  <si>
    <t>01106201007</t>
  </si>
  <si>
    <t>菊水</t>
  </si>
  <si>
    <t>01104201006</t>
  </si>
  <si>
    <t>屯田</t>
  </si>
  <si>
    <t>01102201007</t>
  </si>
  <si>
    <t>西円山</t>
  </si>
  <si>
    <t>01101201007</t>
  </si>
  <si>
    <t>藤野</t>
  </si>
  <si>
    <t>01106201008</t>
  </si>
  <si>
    <t>白石区</t>
    <rPh sb="0" eb="3">
      <t>シロイシク</t>
    </rPh>
    <phoneticPr fontId="16"/>
  </si>
  <si>
    <t>菊水元町</t>
    <rPh sb="0" eb="2">
      <t>キクスイ</t>
    </rPh>
    <rPh sb="2" eb="4">
      <t>モトマチ</t>
    </rPh>
    <phoneticPr fontId="6"/>
  </si>
  <si>
    <t>01104201007</t>
  </si>
  <si>
    <t>屯田北</t>
    <rPh sb="2" eb="3">
      <t>キタ</t>
    </rPh>
    <phoneticPr fontId="6"/>
  </si>
  <si>
    <t>（廃店 篠路へ統合）</t>
    <rPh sb="4" eb="6">
      <t>シノロ</t>
    </rPh>
    <phoneticPr fontId="6"/>
  </si>
  <si>
    <t>幌西</t>
    <rPh sb="0" eb="2">
      <t>コウサイ</t>
    </rPh>
    <phoneticPr fontId="6"/>
  </si>
  <si>
    <t>01101201008</t>
  </si>
  <si>
    <t>定山渓</t>
  </si>
  <si>
    <t>01106201009</t>
  </si>
  <si>
    <t>東札幌</t>
  </si>
  <si>
    <t>01108201001</t>
  </si>
  <si>
    <t>太平</t>
  </si>
  <si>
    <t>北円山</t>
  </si>
  <si>
    <t>01101201009</t>
  </si>
  <si>
    <t>豊平区</t>
    <rPh sb="0" eb="3">
      <t>トヨヒラク</t>
    </rPh>
    <phoneticPr fontId="16"/>
  </si>
  <si>
    <t>豊平中央</t>
  </si>
  <si>
    <t>01105201001</t>
  </si>
  <si>
    <t>白石</t>
  </si>
  <si>
    <t>01108201002</t>
  </si>
  <si>
    <t>篠路</t>
  </si>
  <si>
    <t>01102201010</t>
  </si>
  <si>
    <t>東山鼻</t>
  </si>
  <si>
    <t>01101201010</t>
  </si>
  <si>
    <t>木の花</t>
  </si>
  <si>
    <t>01105201002</t>
  </si>
  <si>
    <t>北郷</t>
  </si>
  <si>
    <t>01108201003</t>
  </si>
  <si>
    <t>あいの里</t>
  </si>
  <si>
    <t>01102201011</t>
  </si>
  <si>
    <t>西山鼻</t>
  </si>
  <si>
    <t>01101201011</t>
  </si>
  <si>
    <t>美園</t>
  </si>
  <si>
    <t>01105201003</t>
  </si>
  <si>
    <t>北白石</t>
  </si>
  <si>
    <t>01108201004</t>
  </si>
  <si>
    <t>石狩市</t>
    <rPh sb="0" eb="3">
      <t>イシカリシ</t>
    </rPh>
    <phoneticPr fontId="16"/>
  </si>
  <si>
    <t>花川東</t>
  </si>
  <si>
    <t>01235201001</t>
  </si>
  <si>
    <t>西区</t>
    <rPh sb="0" eb="2">
      <t>ニシク</t>
    </rPh>
    <phoneticPr fontId="16"/>
  </si>
  <si>
    <t>宮の森</t>
  </si>
  <si>
    <t>01107201010</t>
  </si>
  <si>
    <t>平岸</t>
    <phoneticPr fontId="6"/>
  </si>
  <si>
    <t>01105201004</t>
  </si>
  <si>
    <t>東白石</t>
  </si>
  <si>
    <t>01108201005</t>
  </si>
  <si>
    <t>【注】</t>
    <rPh sb="1" eb="2">
      <t>チュウ</t>
    </rPh>
    <phoneticPr fontId="6"/>
  </si>
  <si>
    <t>花川北</t>
  </si>
  <si>
    <t>01235201002</t>
  </si>
  <si>
    <t>山の手</t>
  </si>
  <si>
    <t>（廃店 宮の森へ統合）</t>
    <rPh sb="4" eb="5">
      <t>ミヤ</t>
    </rPh>
    <rPh sb="6" eb="7">
      <t>モリ</t>
    </rPh>
    <rPh sb="8" eb="10">
      <t>トウゴウ</t>
    </rPh>
    <phoneticPr fontId="6"/>
  </si>
  <si>
    <t>中の島</t>
  </si>
  <si>
    <t>01105201005</t>
  </si>
  <si>
    <t>厚別区</t>
    <rPh sb="0" eb="3">
      <t>アツベツク</t>
    </rPh>
    <phoneticPr fontId="16"/>
  </si>
  <si>
    <t>青葉中央</t>
  </si>
  <si>
    <t>01103201001</t>
  </si>
  <si>
    <t>花川南</t>
  </si>
  <si>
    <t>01235201003</t>
  </si>
  <si>
    <t>琴似</t>
  </si>
  <si>
    <t>01107201002</t>
  </si>
  <si>
    <t>南郷</t>
    <rPh sb="0" eb="2">
      <t>ナンゴウ</t>
    </rPh>
    <phoneticPr fontId="6"/>
  </si>
  <si>
    <t>01105201006</t>
  </si>
  <si>
    <t>もみじ台</t>
  </si>
  <si>
    <t>01103201002</t>
  </si>
  <si>
    <t>石狩</t>
  </si>
  <si>
    <t>01235201004</t>
  </si>
  <si>
    <t>八軒</t>
  </si>
  <si>
    <t>01107201003</t>
  </si>
  <si>
    <t>月寒</t>
  </si>
  <si>
    <t>01105201007</t>
  </si>
  <si>
    <t>厚別中央</t>
    <rPh sb="2" eb="4">
      <t>チュウオウ</t>
    </rPh>
    <phoneticPr fontId="6"/>
  </si>
  <si>
    <t>江別市</t>
    <rPh sb="0" eb="3">
      <t>エベツシ</t>
    </rPh>
    <phoneticPr fontId="16"/>
  </si>
  <si>
    <t>大麻</t>
    <phoneticPr fontId="6"/>
  </si>
  <si>
    <t>01217201001</t>
  </si>
  <si>
    <t>発寒</t>
  </si>
  <si>
    <t>01107201004</t>
  </si>
  <si>
    <t>福住</t>
  </si>
  <si>
    <t>01105201008</t>
  </si>
  <si>
    <t>厚別北</t>
  </si>
  <si>
    <t>01103201004</t>
  </si>
  <si>
    <t>野幌大麻東</t>
    <rPh sb="2" eb="4">
      <t>オオアサ</t>
    </rPh>
    <rPh sb="4" eb="5">
      <t>ヒガシ</t>
    </rPh>
    <phoneticPr fontId="6"/>
  </si>
  <si>
    <t>01217201003</t>
  </si>
  <si>
    <t>新発寒</t>
  </si>
  <si>
    <t>01107201005</t>
  </si>
  <si>
    <t>西岡</t>
  </si>
  <si>
    <t>01105201009</t>
  </si>
  <si>
    <t>上野幌</t>
  </si>
  <si>
    <t>01103201005</t>
  </si>
  <si>
    <t>野幌南部</t>
  </si>
  <si>
    <t>01217201004</t>
  </si>
  <si>
    <t>西野</t>
  </si>
  <si>
    <t>01107201006</t>
  </si>
  <si>
    <t>月寒東</t>
  </si>
  <si>
    <t>01105201010</t>
  </si>
  <si>
    <t>東区</t>
    <rPh sb="0" eb="2">
      <t>ヒガシク</t>
    </rPh>
    <phoneticPr fontId="16"/>
  </si>
  <si>
    <t>札苗</t>
  </si>
  <si>
    <t>01103201006</t>
  </si>
  <si>
    <t>江別西部</t>
  </si>
  <si>
    <t>01217201005</t>
  </si>
  <si>
    <t>西野北</t>
  </si>
  <si>
    <t>01107201007</t>
  </si>
  <si>
    <t>北野通</t>
  </si>
  <si>
    <t>01105201011</t>
  </si>
  <si>
    <t>苗穂</t>
  </si>
  <si>
    <t>01103201007</t>
  </si>
  <si>
    <t>江別中央</t>
  </si>
  <si>
    <t>01217201006</t>
  </si>
  <si>
    <t>西野南</t>
    <rPh sb="0" eb="2">
      <t>ニシノ</t>
    </rPh>
    <rPh sb="2" eb="3">
      <t>ミナミ</t>
    </rPh>
    <phoneticPr fontId="6"/>
  </si>
  <si>
    <t>01107201008</t>
  </si>
  <si>
    <t>毎日平岸</t>
    <rPh sb="0" eb="4">
      <t>マイニチヒラギシ</t>
    </rPh>
    <phoneticPr fontId="6"/>
  </si>
  <si>
    <t>01110201001</t>
  </si>
  <si>
    <t>伏古</t>
  </si>
  <si>
    <t>（廃店 札苗・苗穂へ分割統合）</t>
    <rPh sb="4" eb="5">
      <t>サツ</t>
    </rPh>
    <rPh sb="5" eb="6">
      <t>ナエ</t>
    </rPh>
    <rPh sb="7" eb="9">
      <t>ナエボ</t>
    </rPh>
    <phoneticPr fontId="6"/>
  </si>
  <si>
    <t>01103201009</t>
  </si>
  <si>
    <t>江別東部</t>
  </si>
  <si>
    <t>01217201007</t>
  </si>
  <si>
    <t>宮の沢</t>
  </si>
  <si>
    <t>01107201009</t>
  </si>
  <si>
    <t>毎日美園</t>
    <rPh sb="0" eb="4">
      <t>マイニチミソノ</t>
    </rPh>
    <phoneticPr fontId="6"/>
  </si>
  <si>
    <t>01110201002</t>
  </si>
  <si>
    <t>北栄</t>
  </si>
  <si>
    <t>（廃店 新道・光星・栄町東・丘珠へ分割統合）</t>
    <rPh sb="4" eb="6">
      <t>シンドウ</t>
    </rPh>
    <rPh sb="7" eb="9">
      <t>コウセイ</t>
    </rPh>
    <rPh sb="10" eb="12">
      <t>サカエマチ</t>
    </rPh>
    <rPh sb="12" eb="13">
      <t>ヒガシ</t>
    </rPh>
    <rPh sb="14" eb="16">
      <t>オカダマ</t>
    </rPh>
    <phoneticPr fontId="6"/>
  </si>
  <si>
    <t>01103201010</t>
  </si>
  <si>
    <t>北広島市</t>
    <rPh sb="0" eb="3">
      <t>キタヒロシマ</t>
    </rPh>
    <rPh sb="3" eb="4">
      <t>シ</t>
    </rPh>
    <phoneticPr fontId="16"/>
  </si>
  <si>
    <t>北広島</t>
  </si>
  <si>
    <t>01234201001</t>
  </si>
  <si>
    <t>手稲区</t>
    <rPh sb="0" eb="3">
      <t>テイネク</t>
    </rPh>
    <phoneticPr fontId="16"/>
  </si>
  <si>
    <t>手稲中央</t>
  </si>
  <si>
    <t>01109201002</t>
  </si>
  <si>
    <t>毎日月寒</t>
    <rPh sb="0" eb="4">
      <t>マイニチツキサム</t>
    </rPh>
    <phoneticPr fontId="6"/>
  </si>
  <si>
    <t>01110201003</t>
  </si>
  <si>
    <t>新道</t>
  </si>
  <si>
    <t>01103201011</t>
  </si>
  <si>
    <t>広島</t>
  </si>
  <si>
    <t>01234201002</t>
  </si>
  <si>
    <t>手稲富丘</t>
  </si>
  <si>
    <t>01109201003</t>
  </si>
  <si>
    <t>毎日月寒東</t>
    <rPh sb="0" eb="5">
      <t>マイニチツキサムヒガシ</t>
    </rPh>
    <phoneticPr fontId="6"/>
  </si>
  <si>
    <t>01110201004</t>
  </si>
  <si>
    <t>光星</t>
  </si>
  <si>
    <t>西の里</t>
  </si>
  <si>
    <t>01234201003</t>
  </si>
  <si>
    <t>手稲前田</t>
  </si>
  <si>
    <t>01109201004</t>
  </si>
  <si>
    <t>毎日福住</t>
    <rPh sb="0" eb="4">
      <t>マイニチフクスミ</t>
    </rPh>
    <phoneticPr fontId="6"/>
  </si>
  <si>
    <t>札幌鉄北</t>
    <rPh sb="0" eb="2">
      <t>サッポロ</t>
    </rPh>
    <rPh sb="2" eb="3">
      <t>テツ</t>
    </rPh>
    <rPh sb="3" eb="4">
      <t>キタ</t>
    </rPh>
    <phoneticPr fontId="6"/>
  </si>
  <si>
    <t>大曲</t>
  </si>
  <si>
    <t>01234201004</t>
  </si>
  <si>
    <t>手稲稲穂</t>
    <rPh sb="0" eb="2">
      <t>テイネ</t>
    </rPh>
    <rPh sb="2" eb="4">
      <t>イナホ</t>
    </rPh>
    <phoneticPr fontId="6"/>
  </si>
  <si>
    <t>01109201005</t>
  </si>
  <si>
    <t>栄町中央</t>
  </si>
  <si>
    <t>毎日大曲</t>
    <rPh sb="0" eb="2">
      <t>マイニチ</t>
    </rPh>
    <rPh sb="2" eb="4">
      <t>オオマガリ</t>
    </rPh>
    <phoneticPr fontId="6"/>
  </si>
  <si>
    <t>手稲星置</t>
    <rPh sb="0" eb="2">
      <t>テイネ</t>
    </rPh>
    <rPh sb="2" eb="4">
      <t>ホシオキ</t>
    </rPh>
    <phoneticPr fontId="6"/>
  </si>
  <si>
    <t>01109201006</t>
  </si>
  <si>
    <t>栄町東</t>
  </si>
  <si>
    <t>丘珠</t>
  </si>
  <si>
    <r>
      <t>注1：石狩市のうち、厚田区と浜益区は「6.空知・深川・夕張・当別地区」の申込書にあります。（</t>
    </r>
    <r>
      <rPr>
        <b/>
        <sz val="10"/>
        <rFont val="ＭＳ Ｐゴシック"/>
        <family val="3"/>
        <charset val="128"/>
      </rPr>
      <t>Ｅ地区</t>
    </r>
    <r>
      <rPr>
        <sz val="10"/>
        <rFont val="ＭＳ Ｐゴシック"/>
        <family val="3"/>
        <charset val="128"/>
      </rPr>
      <t>）</t>
    </r>
    <rPh sb="3" eb="5">
      <t>イシカリ</t>
    </rPh>
    <rPh sb="5" eb="6">
      <t>シ</t>
    </rPh>
    <rPh sb="10" eb="12">
      <t>アツタ</t>
    </rPh>
    <rPh sb="12" eb="13">
      <t>ク</t>
    </rPh>
    <rPh sb="14" eb="16">
      <t>ハママス</t>
    </rPh>
    <rPh sb="16" eb="17">
      <t>ク</t>
    </rPh>
    <rPh sb="36" eb="38">
      <t>モウシコミ</t>
    </rPh>
    <rPh sb="38" eb="39">
      <t>ショ</t>
    </rPh>
    <rPh sb="47" eb="49">
      <t>チク</t>
    </rPh>
    <phoneticPr fontId="6"/>
  </si>
  <si>
    <t>注2：店名に「毎日」と付した販売所は毎日新聞の専売店となり、北海道新聞ほか複合紙の部数は含みません。</t>
    <rPh sb="3" eb="5">
      <t>テンメイ</t>
    </rPh>
    <rPh sb="7" eb="9">
      <t>マイニチ</t>
    </rPh>
    <rPh sb="11" eb="12">
      <t>フ</t>
    </rPh>
    <rPh sb="14" eb="16">
      <t>ハンバイ</t>
    </rPh>
    <rPh sb="16" eb="17">
      <t>ショ</t>
    </rPh>
    <rPh sb="18" eb="20">
      <t>マイニチ</t>
    </rPh>
    <rPh sb="20" eb="22">
      <t>シンブン</t>
    </rPh>
    <rPh sb="23" eb="26">
      <t>センバイテン</t>
    </rPh>
    <rPh sb="30" eb="33">
      <t>ホッカイドウ</t>
    </rPh>
    <rPh sb="33" eb="35">
      <t>シンブン</t>
    </rPh>
    <rPh sb="37" eb="39">
      <t>フクゴウ</t>
    </rPh>
    <rPh sb="39" eb="40">
      <t>シ</t>
    </rPh>
    <rPh sb="41" eb="43">
      <t>ブスウ</t>
    </rPh>
    <rPh sb="44" eb="45">
      <t>フク</t>
    </rPh>
    <phoneticPr fontId="6"/>
  </si>
  <si>
    <t>◆</t>
    <phoneticPr fontId="6"/>
  </si>
  <si>
    <t>　 市町村名</t>
    <rPh sb="2" eb="5">
      <t>シチョウソン</t>
    </rPh>
    <rPh sb="5" eb="6">
      <t>メイ</t>
    </rPh>
    <phoneticPr fontId="3"/>
  </si>
  <si>
    <t>の地域の販売所へのお申込は「折込日4日前午前中」が締切です。それ以外の販売所は「折込日3日前午前中」が締切となります。（いずれも日・祝除く）　</t>
    <rPh sb="1" eb="3">
      <t>チイキ</t>
    </rPh>
    <rPh sb="4" eb="6">
      <t>ハンバイ</t>
    </rPh>
    <rPh sb="6" eb="7">
      <t>ショ</t>
    </rPh>
    <rPh sb="10" eb="12">
      <t>モウシコミ</t>
    </rPh>
    <rPh sb="14" eb="16">
      <t>オリコミ</t>
    </rPh>
    <rPh sb="16" eb="17">
      <t>ビ</t>
    </rPh>
    <rPh sb="18" eb="20">
      <t>カマエ</t>
    </rPh>
    <rPh sb="20" eb="23">
      <t>ゴゼンチュウ</t>
    </rPh>
    <rPh sb="25" eb="27">
      <t>シメキリ</t>
    </rPh>
    <rPh sb="32" eb="34">
      <t>イガイ</t>
    </rPh>
    <rPh sb="35" eb="37">
      <t>ハンバイ</t>
    </rPh>
    <phoneticPr fontId="3"/>
  </si>
  <si>
    <t>に販売所への折込申込は「折込日3日前午前中が締切です。(いずれも日祝除く）</t>
    <rPh sb="1" eb="3">
      <t>ハンバイ</t>
    </rPh>
    <rPh sb="3" eb="4">
      <t>ショ</t>
    </rPh>
    <rPh sb="6" eb="8">
      <t>オリコミ</t>
    </rPh>
    <rPh sb="8" eb="10">
      <t>モウシコミ</t>
    </rPh>
    <rPh sb="12" eb="14">
      <t>オリコミ</t>
    </rPh>
    <rPh sb="14" eb="15">
      <t>ビ</t>
    </rPh>
    <rPh sb="16" eb="17">
      <t>カ</t>
    </rPh>
    <rPh sb="17" eb="18">
      <t>マエ</t>
    </rPh>
    <rPh sb="18" eb="21">
      <t>ゴゼンチュウ</t>
    </rPh>
    <rPh sb="22" eb="24">
      <t>シメキリ</t>
    </rPh>
    <rPh sb="32" eb="33">
      <t>ニチ</t>
    </rPh>
    <rPh sb="33" eb="34">
      <t>シュク</t>
    </rPh>
    <rPh sb="34" eb="35">
      <t>ノゾ</t>
    </rPh>
    <phoneticPr fontId="3"/>
  </si>
  <si>
    <t>　　　　ただし申込締切日が土曜日にあたる場合、1営業日前日の午前中に繰り上がります。</t>
    <rPh sb="15" eb="16">
      <t>ヒ</t>
    </rPh>
    <phoneticPr fontId="6"/>
  </si>
  <si>
    <t>◆市町村表記は販売所の所在地によるものです。店名と配達エリアの行政界は必ずしも一致しない場合があります。</t>
    <phoneticPr fontId="6"/>
  </si>
  <si>
    <t>札幌市内定数計</t>
    <rPh sb="0" eb="4">
      <t>サッポロシナイ</t>
    </rPh>
    <rPh sb="4" eb="6">
      <t>テイスウ</t>
    </rPh>
    <rPh sb="6" eb="7">
      <t>ケイ</t>
    </rPh>
    <phoneticPr fontId="6"/>
  </si>
  <si>
    <t>◆悪天候、災害、事故等、やむを得ない事由により折込遅延・不能となる場合があります。予めご了承ください。</t>
    <rPh sb="41" eb="42">
      <t>アラカジ</t>
    </rPh>
    <phoneticPr fontId="6"/>
  </si>
  <si>
    <t>近郊定数計</t>
    <rPh sb="0" eb="2">
      <t>キンコウ</t>
    </rPh>
    <rPh sb="2" eb="4">
      <t>テイスウ</t>
    </rPh>
    <rPh sb="4" eb="5">
      <t>ケイ</t>
    </rPh>
    <phoneticPr fontId="6"/>
  </si>
  <si>
    <t xml:space="preserve">◆店名に※印を付した販売所は、エリアの一部（遠隔地）で日曜・祝日折込分を翌日朝刊と同配いたします。
</t>
    <phoneticPr fontId="6"/>
  </si>
  <si>
    <t>　　合　　計</t>
    <rPh sb="2" eb="6">
      <t>ゴウケイ</t>
    </rPh>
    <phoneticPr fontId="6"/>
  </si>
  <si>
    <t>◆店名に（複）と付した販売所は、定数に朝日新聞・毎日新聞・日経新聞の枚数を含む複合店です。該当銘柄は販売所によって異なります。なお銘柄指定はできませんので予めご了承ください。</t>
    <rPh sb="50" eb="52">
      <t>ハンバイ</t>
    </rPh>
    <rPh sb="52" eb="53">
      <t>ジョ</t>
    </rPh>
    <rPh sb="77" eb="78">
      <t>アラカジ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</si>
</sst>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&quot;年&quot;m&quot;月&quot;d&quot;日&quot;;@"/>
    <numFmt numFmtId="177" formatCode="\(@\)"/>
    <numFmt numFmtId="178" formatCode="m&quot;月&quot;d&quot;日&quot;\(aaa\)"/>
    <numFmt numFmtId="179" formatCode="@\(&quot;複&quot;\)"/>
  </numFmts>
  <fonts count="29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1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6"/>
      <name val="Osaka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8.5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明朝"/>
      <family val="1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Eras Light ITC"/>
      <family val="2"/>
    </font>
    <font>
      <sz val="10"/>
      <name val="ＭＳ Ｐ明朝"/>
      <family val="1"/>
      <charset val="128"/>
    </font>
    <font>
      <sz val="14"/>
      <name val="ＭＳ Ｐゴシック"/>
      <family val="3"/>
      <charset val="128"/>
    </font>
    <font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8.5"/>
      <color theme="0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8.5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hair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dotted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89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4" fillId="0" borderId="1" xfId="1" applyFont="1" applyBorder="1" applyAlignment="1">
      <alignment horizontal="center" vertical="center"/>
    </xf>
    <xf numFmtId="0" fontId="1" fillId="0" borderId="1" xfId="1" applyBorder="1" applyAlignment="1">
      <alignment vertical="center"/>
    </xf>
    <xf numFmtId="0" fontId="5" fillId="0" borderId="1" xfId="1" applyFont="1" applyBorder="1" applyAlignment="1">
      <alignment vertical="center"/>
    </xf>
    <xf numFmtId="0" fontId="7" fillId="0" borderId="1" xfId="1" applyFont="1" applyBorder="1" applyAlignment="1">
      <alignment vertical="center"/>
    </xf>
    <xf numFmtId="14" fontId="1" fillId="0" borderId="2" xfId="1" applyNumberFormat="1" applyBorder="1" applyAlignment="1">
      <alignment vertical="center"/>
    </xf>
    <xf numFmtId="176" fontId="2" fillId="0" borderId="0" xfId="1" applyNumberFormat="1" applyFont="1" applyAlignment="1">
      <alignment vertical="center" shrinkToFit="1"/>
    </xf>
    <xf numFmtId="177" fontId="8" fillId="0" borderId="0" xfId="1" applyNumberFormat="1" applyFont="1" applyAlignment="1">
      <alignment horizontal="center" vertical="center" shrinkToFit="1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vertical="center"/>
    </xf>
    <xf numFmtId="31" fontId="7" fillId="0" borderId="0" xfId="1" applyNumberFormat="1" applyFont="1" applyAlignment="1">
      <alignment vertical="center"/>
    </xf>
    <xf numFmtId="0" fontId="2" fillId="0" borderId="3" xfId="1" applyFont="1" applyBorder="1" applyAlignment="1" applyProtection="1">
      <alignment horizontal="center" vertical="center"/>
      <protection locked="0"/>
    </xf>
    <xf numFmtId="0" fontId="2" fillId="0" borderId="4" xfId="1" applyFont="1" applyBorder="1" applyAlignment="1" applyProtection="1">
      <alignment vertical="center"/>
      <protection locked="0"/>
    </xf>
    <xf numFmtId="0" fontId="1" fillId="0" borderId="5" xfId="1" applyBorder="1" applyAlignment="1">
      <alignment vertical="center"/>
    </xf>
    <xf numFmtId="0" fontId="11" fillId="0" borderId="6" xfId="1" applyFont="1" applyBorder="1" applyAlignment="1">
      <alignment vertical="center"/>
    </xf>
    <xf numFmtId="0" fontId="11" fillId="0" borderId="7" xfId="1" applyFont="1" applyBorder="1" applyAlignment="1">
      <alignment vertical="center"/>
    </xf>
    <xf numFmtId="0" fontId="11" fillId="0" borderId="8" xfId="1" applyFont="1" applyBorder="1" applyAlignment="1">
      <alignment vertical="center"/>
    </xf>
    <xf numFmtId="0" fontId="11" fillId="0" borderId="9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11" fillId="0" borderId="14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178" fontId="12" fillId="0" borderId="17" xfId="1" applyNumberFormat="1" applyFont="1" applyBorder="1" applyAlignment="1" applyProtection="1">
      <alignment horizontal="center" vertical="center" shrinkToFit="1"/>
      <protection locked="0"/>
    </xf>
    <xf numFmtId="178" fontId="12" fillId="0" borderId="18" xfId="1" applyNumberFormat="1" applyFont="1" applyBorder="1" applyAlignment="1" applyProtection="1">
      <alignment horizontal="center" vertical="center" shrinkToFit="1"/>
      <protection locked="0"/>
    </xf>
    <xf numFmtId="0" fontId="9" fillId="0" borderId="19" xfId="1" applyFont="1" applyBorder="1" applyAlignment="1" applyProtection="1">
      <alignment vertical="center" shrinkToFit="1"/>
      <protection locked="0"/>
    </xf>
    <xf numFmtId="0" fontId="9" fillId="0" borderId="20" xfId="1" applyFont="1" applyBorder="1" applyAlignment="1" applyProtection="1">
      <alignment vertical="center" shrinkToFit="1"/>
      <protection locked="0"/>
    </xf>
    <xf numFmtId="0" fontId="7" fillId="0" borderId="21" xfId="1" applyFont="1" applyBorder="1" applyAlignment="1" applyProtection="1">
      <alignment horizontal="center" vertical="center" shrinkToFit="1"/>
      <protection locked="0"/>
    </xf>
    <xf numFmtId="0" fontId="7" fillId="0" borderId="20" xfId="1" applyFont="1" applyBorder="1" applyAlignment="1" applyProtection="1">
      <alignment horizontal="center" vertical="center" shrinkToFit="1"/>
      <protection locked="0"/>
    </xf>
    <xf numFmtId="0" fontId="9" fillId="0" borderId="19" xfId="1" applyFont="1" applyBorder="1" applyAlignment="1" applyProtection="1">
      <alignment horizontal="center" vertical="center" shrinkToFit="1"/>
      <protection locked="0"/>
    </xf>
    <xf numFmtId="0" fontId="9" fillId="0" borderId="20" xfId="1" applyFont="1" applyBorder="1" applyAlignment="1" applyProtection="1">
      <alignment horizontal="center" vertical="center" shrinkToFit="1"/>
      <protection locked="0"/>
    </xf>
    <xf numFmtId="0" fontId="9" fillId="0" borderId="22" xfId="1" applyFont="1" applyBorder="1" applyAlignment="1" applyProtection="1">
      <alignment horizontal="center" vertical="center" shrinkToFit="1"/>
      <protection locked="0"/>
    </xf>
    <xf numFmtId="0" fontId="10" fillId="0" borderId="23" xfId="1" applyFont="1" applyBorder="1" applyAlignment="1" applyProtection="1">
      <alignment horizontal="center" vertical="center"/>
      <protection locked="0"/>
    </xf>
    <xf numFmtId="0" fontId="10" fillId="0" borderId="24" xfId="1" applyFont="1" applyBorder="1" applyAlignment="1" applyProtection="1">
      <alignment horizontal="center" vertical="center"/>
      <protection locked="0"/>
    </xf>
    <xf numFmtId="0" fontId="1" fillId="0" borderId="24" xfId="1" applyBorder="1" applyAlignment="1" applyProtection="1">
      <alignment horizontal="center" vertical="center" shrinkToFit="1"/>
      <protection locked="0"/>
    </xf>
    <xf numFmtId="0" fontId="1" fillId="0" borderId="25" xfId="1" applyBorder="1" applyAlignment="1" applyProtection="1">
      <alignment horizontal="center" vertical="center" shrinkToFit="1"/>
      <protection locked="0"/>
    </xf>
    <xf numFmtId="0" fontId="1" fillId="0" borderId="8" xfId="1" applyBorder="1" applyAlignment="1">
      <alignment vertical="center"/>
    </xf>
    <xf numFmtId="0" fontId="11" fillId="0" borderId="26" xfId="1" applyFont="1" applyBorder="1" applyAlignment="1">
      <alignment vertical="center"/>
    </xf>
    <xf numFmtId="0" fontId="11" fillId="0" borderId="27" xfId="1" applyFont="1" applyBorder="1" applyAlignment="1">
      <alignment vertical="center"/>
    </xf>
    <xf numFmtId="0" fontId="1" fillId="0" borderId="27" xfId="1" applyBorder="1" applyAlignment="1">
      <alignment vertical="center"/>
    </xf>
    <xf numFmtId="0" fontId="11" fillId="0" borderId="28" xfId="1" applyFont="1" applyBorder="1" applyAlignment="1">
      <alignment vertical="center"/>
    </xf>
    <xf numFmtId="0" fontId="11" fillId="0" borderId="29" xfId="1" applyFont="1" applyBorder="1" applyAlignment="1">
      <alignment horizontal="center" vertical="center"/>
    </xf>
    <xf numFmtId="0" fontId="11" fillId="0" borderId="30" xfId="1" applyFont="1" applyBorder="1" applyAlignment="1">
      <alignment horizontal="center" vertical="center"/>
    </xf>
    <xf numFmtId="0" fontId="11" fillId="0" borderId="31" xfId="1" applyFont="1" applyBorder="1" applyAlignment="1">
      <alignment horizontal="center" vertical="center"/>
    </xf>
    <xf numFmtId="0" fontId="11" fillId="0" borderId="32" xfId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38" fontId="12" fillId="0" borderId="19" xfId="2" applyFont="1" applyFill="1" applyBorder="1" applyAlignment="1" applyProtection="1">
      <alignment vertical="center"/>
      <protection locked="0"/>
    </xf>
    <xf numFmtId="38" fontId="12" fillId="0" borderId="20" xfId="2" applyFont="1" applyFill="1" applyBorder="1" applyAlignment="1" applyProtection="1">
      <alignment vertical="center"/>
      <protection locked="0"/>
    </xf>
    <xf numFmtId="38" fontId="12" fillId="0" borderId="33" xfId="2" applyFont="1" applyFill="1" applyBorder="1" applyAlignment="1" applyProtection="1">
      <alignment vertical="center"/>
      <protection locked="0"/>
    </xf>
    <xf numFmtId="38" fontId="14" fillId="0" borderId="34" xfId="2" applyFont="1" applyFill="1" applyBorder="1" applyAlignment="1" applyProtection="1">
      <alignment vertical="center"/>
    </xf>
    <xf numFmtId="38" fontId="14" fillId="0" borderId="0" xfId="2" applyFont="1" applyFill="1" applyBorder="1" applyAlignment="1" applyProtection="1">
      <alignment vertical="center"/>
    </xf>
    <xf numFmtId="38" fontId="14" fillId="0" borderId="0" xfId="1" applyNumberFormat="1" applyFont="1" applyAlignment="1">
      <alignment vertical="center"/>
    </xf>
    <xf numFmtId="0" fontId="14" fillId="0" borderId="0" xfId="1" applyFont="1" applyAlignment="1">
      <alignment vertical="center"/>
    </xf>
    <xf numFmtId="38" fontId="14" fillId="0" borderId="35" xfId="1" applyNumberFormat="1" applyFont="1" applyBorder="1" applyAlignment="1">
      <alignment vertical="center"/>
    </xf>
    <xf numFmtId="0" fontId="2" fillId="0" borderId="19" xfId="1" applyFont="1" applyBorder="1" applyAlignment="1" applyProtection="1">
      <alignment horizontal="center" vertical="center" shrinkToFit="1"/>
      <protection locked="0"/>
    </xf>
    <xf numFmtId="0" fontId="2" fillId="0" borderId="20" xfId="1" applyFont="1" applyBorder="1" applyAlignment="1" applyProtection="1">
      <alignment horizontal="center" vertical="center" shrinkToFit="1"/>
      <protection locked="0"/>
    </xf>
    <xf numFmtId="0" fontId="7" fillId="0" borderId="36" xfId="1" applyFont="1" applyBorder="1" applyAlignment="1" applyProtection="1">
      <alignment horizontal="center" vertical="center" shrinkToFit="1"/>
      <protection locked="0"/>
    </xf>
    <xf numFmtId="0" fontId="7" fillId="0" borderId="33" xfId="1" applyFont="1" applyBorder="1" applyAlignment="1" applyProtection="1">
      <alignment horizontal="center" vertical="center" shrinkToFit="1"/>
      <protection locked="0"/>
    </xf>
    <xf numFmtId="0" fontId="13" fillId="0" borderId="0" xfId="1" applyFont="1" applyAlignment="1">
      <alignment vertical="center"/>
    </xf>
    <xf numFmtId="38" fontId="14" fillId="0" borderId="0" xfId="2" applyFont="1" applyFill="1" applyBorder="1" applyAlignment="1">
      <alignment vertical="center"/>
    </xf>
    <xf numFmtId="38" fontId="0" fillId="0" borderId="0" xfId="2" applyFont="1" applyFill="1" applyBorder="1" applyAlignment="1">
      <alignment vertical="center"/>
    </xf>
    <xf numFmtId="0" fontId="7" fillId="0" borderId="0" xfId="1" applyFont="1" applyAlignment="1">
      <alignment vertical="center"/>
    </xf>
    <xf numFmtId="0" fontId="5" fillId="2" borderId="37" xfId="1" applyFont="1" applyFill="1" applyBorder="1" applyAlignment="1">
      <alignment vertical="center"/>
    </xf>
    <xf numFmtId="0" fontId="15" fillId="2" borderId="0" xfId="1" applyFont="1" applyFill="1" applyAlignment="1">
      <alignment vertical="center"/>
    </xf>
    <xf numFmtId="38" fontId="1" fillId="0" borderId="0" xfId="1" applyNumberFormat="1" applyAlignment="1">
      <alignment vertical="center"/>
    </xf>
    <xf numFmtId="0" fontId="8" fillId="0" borderId="38" xfId="1" applyFont="1" applyBorder="1" applyAlignment="1">
      <alignment horizontal="center" vertical="center"/>
    </xf>
    <xf numFmtId="0" fontId="8" fillId="0" borderId="39" xfId="1" applyFont="1" applyBorder="1" applyAlignment="1">
      <alignment horizontal="center" vertical="center"/>
    </xf>
    <xf numFmtId="0" fontId="8" fillId="0" borderId="40" xfId="1" applyFont="1" applyBorder="1" applyAlignment="1">
      <alignment horizontal="center" vertical="center"/>
    </xf>
    <xf numFmtId="0" fontId="8" fillId="0" borderId="41" xfId="1" applyFont="1" applyBorder="1" applyAlignment="1">
      <alignment horizontal="center" vertical="center" shrinkToFit="1"/>
    </xf>
    <xf numFmtId="0" fontId="8" fillId="0" borderId="42" xfId="1" applyFont="1" applyBorder="1" applyAlignment="1">
      <alignment horizontal="center" vertical="center"/>
    </xf>
    <xf numFmtId="0" fontId="8" fillId="0" borderId="43" xfId="1" applyFont="1" applyBorder="1" applyAlignment="1">
      <alignment horizontal="center" vertical="center"/>
    </xf>
    <xf numFmtId="0" fontId="8" fillId="0" borderId="42" xfId="1" applyFont="1" applyBorder="1" applyAlignment="1">
      <alignment horizontal="center" vertical="center" shrinkToFit="1"/>
    </xf>
    <xf numFmtId="38" fontId="0" fillId="0" borderId="0" xfId="2" applyFont="1" applyFill="1" applyBorder="1" applyAlignment="1" applyProtection="1">
      <alignment vertical="center"/>
    </xf>
    <xf numFmtId="0" fontId="7" fillId="0" borderId="44" xfId="1" applyFont="1" applyBorder="1" applyAlignment="1">
      <alignment horizontal="center" vertical="center"/>
    </xf>
    <xf numFmtId="0" fontId="7" fillId="0" borderId="45" xfId="1" applyFont="1" applyBorder="1" applyAlignment="1">
      <alignment horizontal="center" vertical="center"/>
    </xf>
    <xf numFmtId="0" fontId="17" fillId="0" borderId="46" xfId="1" applyFont="1" applyBorder="1" applyAlignment="1">
      <alignment horizontal="center" vertical="center" shrinkToFit="1"/>
    </xf>
    <xf numFmtId="0" fontId="17" fillId="0" borderId="47" xfId="1" applyFont="1" applyBorder="1" applyAlignment="1">
      <alignment horizontal="center" vertical="center" shrinkToFit="1"/>
    </xf>
    <xf numFmtId="179" fontId="7" fillId="0" borderId="48" xfId="1" applyNumberFormat="1" applyFont="1" applyBorder="1" applyAlignment="1">
      <alignment vertical="center" shrinkToFit="1"/>
    </xf>
    <xf numFmtId="38" fontId="18" fillId="0" borderId="49" xfId="2" applyFont="1" applyFill="1" applyBorder="1" applyAlignment="1" applyProtection="1">
      <alignment vertical="center"/>
    </xf>
    <xf numFmtId="38" fontId="10" fillId="0" borderId="50" xfId="2" applyFont="1" applyFill="1" applyBorder="1" applyAlignment="1" applyProtection="1">
      <alignment vertical="center"/>
      <protection locked="0"/>
    </xf>
    <xf numFmtId="38" fontId="8" fillId="0" borderId="0" xfId="2" applyFont="1" applyFill="1" applyBorder="1" applyAlignment="1" applyProtection="1">
      <alignment vertical="center"/>
    </xf>
    <xf numFmtId="0" fontId="1" fillId="0" borderId="45" xfId="1" applyBorder="1" applyAlignment="1">
      <alignment horizontal="center" vertical="center"/>
    </xf>
    <xf numFmtId="179" fontId="7" fillId="0" borderId="51" xfId="1" applyNumberFormat="1" applyFont="1" applyBorder="1" applyAlignment="1">
      <alignment vertical="center" shrinkToFit="1"/>
    </xf>
    <xf numFmtId="38" fontId="10" fillId="0" borderId="52" xfId="2" applyFont="1" applyFill="1" applyBorder="1" applyAlignment="1" applyProtection="1">
      <alignment vertical="center"/>
      <protection locked="0"/>
    </xf>
    <xf numFmtId="0" fontId="1" fillId="0" borderId="34" xfId="1" applyBorder="1" applyAlignment="1">
      <alignment horizontal="center" vertical="center" shrinkToFit="1"/>
    </xf>
    <xf numFmtId="0" fontId="1" fillId="0" borderId="53" xfId="1" applyBorder="1" applyAlignment="1">
      <alignment horizontal="center" vertical="center" shrinkToFit="1"/>
    </xf>
    <xf numFmtId="0" fontId="17" fillId="0" borderId="54" xfId="1" applyFont="1" applyBorder="1" applyAlignment="1">
      <alignment horizontal="center" vertical="center" shrinkToFit="1"/>
    </xf>
    <xf numFmtId="0" fontId="17" fillId="0" borderId="29" xfId="1" applyFont="1" applyBorder="1" applyAlignment="1">
      <alignment horizontal="center" vertical="center" shrinkToFit="1"/>
    </xf>
    <xf numFmtId="179" fontId="7" fillId="0" borderId="55" xfId="1" applyNumberFormat="1" applyFont="1" applyBorder="1" applyAlignment="1">
      <alignment vertical="center" shrinkToFit="1"/>
    </xf>
    <xf numFmtId="38" fontId="10" fillId="0" borderId="56" xfId="2" applyFont="1" applyFill="1" applyBorder="1" applyAlignment="1" applyProtection="1">
      <alignment vertical="center"/>
      <protection locked="0"/>
    </xf>
    <xf numFmtId="38" fontId="2" fillId="0" borderId="0" xfId="2" applyFont="1" applyFill="1" applyBorder="1" applyAlignment="1" applyProtection="1">
      <alignment vertical="center"/>
    </xf>
    <xf numFmtId="0" fontId="19" fillId="0" borderId="0" xfId="1" applyFont="1" applyAlignment="1">
      <alignment vertical="center"/>
    </xf>
    <xf numFmtId="0" fontId="1" fillId="0" borderId="45" xfId="1" applyBorder="1" applyAlignment="1">
      <alignment vertical="center"/>
    </xf>
    <xf numFmtId="0" fontId="1" fillId="0" borderId="47" xfId="1" applyBorder="1" applyAlignment="1">
      <alignment horizontal="center" vertical="center" shrinkToFit="1"/>
    </xf>
    <xf numFmtId="0" fontId="8" fillId="0" borderId="0" xfId="1" applyFont="1" applyAlignment="1">
      <alignment vertical="center"/>
    </xf>
    <xf numFmtId="0" fontId="15" fillId="0" borderId="34" xfId="1" applyFont="1" applyBorder="1" applyAlignment="1">
      <alignment horizontal="center" vertical="center" shrinkToFit="1"/>
    </xf>
    <xf numFmtId="0" fontId="15" fillId="0" borderId="53" xfId="1" applyFont="1" applyBorder="1" applyAlignment="1">
      <alignment horizontal="center" vertical="center" shrinkToFit="1"/>
    </xf>
    <xf numFmtId="0" fontId="17" fillId="0" borderId="6" xfId="1" applyFont="1" applyBorder="1" applyAlignment="1">
      <alignment horizontal="center" vertical="center" shrinkToFit="1"/>
    </xf>
    <xf numFmtId="0" fontId="17" fillId="0" borderId="7" xfId="1" applyFont="1" applyBorder="1" applyAlignment="1">
      <alignment horizontal="center" vertical="center" shrinkToFit="1"/>
    </xf>
    <xf numFmtId="179" fontId="7" fillId="0" borderId="57" xfId="1" applyNumberFormat="1" applyFont="1" applyBorder="1" applyAlignment="1">
      <alignment vertical="center" shrinkToFit="1"/>
    </xf>
    <xf numFmtId="38" fontId="18" fillId="0" borderId="58" xfId="2" applyFont="1" applyFill="1" applyBorder="1" applyAlignment="1" applyProtection="1">
      <alignment vertical="center"/>
    </xf>
    <xf numFmtId="0" fontId="1" fillId="0" borderId="7" xfId="1" applyBorder="1" applyAlignment="1">
      <alignment horizontal="center" vertical="center" shrinkToFit="1"/>
    </xf>
    <xf numFmtId="0" fontId="17" fillId="3" borderId="6" xfId="1" applyFont="1" applyFill="1" applyBorder="1" applyAlignment="1">
      <alignment horizontal="center" vertical="center" shrinkToFit="1"/>
    </xf>
    <xf numFmtId="0" fontId="17" fillId="3" borderId="7" xfId="1" applyFont="1" applyFill="1" applyBorder="1" applyAlignment="1">
      <alignment horizontal="center" vertical="center" shrinkToFit="1"/>
    </xf>
    <xf numFmtId="179" fontId="7" fillId="3" borderId="57" xfId="1" applyNumberFormat="1" applyFont="1" applyFill="1" applyBorder="1" applyAlignment="1">
      <alignment vertical="center" shrinkToFit="1"/>
    </xf>
    <xf numFmtId="38" fontId="18" fillId="4" borderId="7" xfId="2" applyFont="1" applyFill="1" applyBorder="1" applyAlignment="1" applyProtection="1">
      <alignment horizontal="center" vertical="center" shrinkToFit="1"/>
    </xf>
    <xf numFmtId="38" fontId="18" fillId="4" borderId="8" xfId="2" applyFont="1" applyFill="1" applyBorder="1" applyAlignment="1" applyProtection="1">
      <alignment horizontal="center" vertical="center" shrinkToFit="1"/>
    </xf>
    <xf numFmtId="0" fontId="20" fillId="0" borderId="34" xfId="1" applyFont="1" applyBorder="1" applyAlignment="1">
      <alignment horizontal="center" vertical="center"/>
    </xf>
    <xf numFmtId="0" fontId="1" fillId="0" borderId="53" xfId="1" applyBorder="1" applyAlignment="1">
      <alignment horizontal="center" vertical="center"/>
    </xf>
    <xf numFmtId="38" fontId="20" fillId="0" borderId="59" xfId="2" applyFont="1" applyFill="1" applyBorder="1" applyAlignment="1" applyProtection="1">
      <alignment horizontal="center" vertical="center"/>
    </xf>
    <xf numFmtId="38" fontId="20" fillId="0" borderId="60" xfId="2" applyFont="1" applyFill="1" applyBorder="1" applyAlignment="1" applyProtection="1">
      <alignment horizontal="center" vertical="center"/>
    </xf>
    <xf numFmtId="0" fontId="17" fillId="0" borderId="61" xfId="1" applyFont="1" applyBorder="1" applyAlignment="1">
      <alignment horizontal="center" vertical="center" shrinkToFit="1"/>
    </xf>
    <xf numFmtId="0" fontId="17" fillId="0" borderId="37" xfId="1" applyFont="1" applyBorder="1" applyAlignment="1">
      <alignment horizontal="center" vertical="center" shrinkToFit="1"/>
    </xf>
    <xf numFmtId="0" fontId="7" fillId="0" borderId="62" xfId="1" applyFont="1" applyBorder="1" applyAlignment="1">
      <alignment vertical="center" shrinkToFit="1"/>
    </xf>
    <xf numFmtId="38" fontId="18" fillId="0" borderId="60" xfId="2" applyFont="1" applyFill="1" applyBorder="1" applyAlignment="1" applyProtection="1">
      <alignment vertical="center"/>
    </xf>
    <xf numFmtId="38" fontId="10" fillId="0" borderId="63" xfId="2" applyFont="1" applyFill="1" applyBorder="1" applyAlignment="1" applyProtection="1">
      <alignment vertical="center"/>
      <protection locked="0"/>
    </xf>
    <xf numFmtId="0" fontId="7" fillId="0" borderId="34" xfId="1" applyFont="1" applyBorder="1" applyAlignment="1">
      <alignment horizontal="center" vertical="center"/>
    </xf>
    <xf numFmtId="0" fontId="7" fillId="0" borderId="53" xfId="1" applyFont="1" applyBorder="1" applyAlignment="1">
      <alignment horizontal="center" vertical="center"/>
    </xf>
    <xf numFmtId="0" fontId="17" fillId="4" borderId="6" xfId="1" applyFont="1" applyFill="1" applyBorder="1" applyAlignment="1">
      <alignment horizontal="center" vertical="center" shrinkToFit="1"/>
    </xf>
    <xf numFmtId="0" fontId="1" fillId="4" borderId="7" xfId="1" applyFill="1" applyBorder="1" applyAlignment="1">
      <alignment horizontal="center" vertical="center" shrinkToFit="1"/>
    </xf>
    <xf numFmtId="179" fontId="7" fillId="4" borderId="57" xfId="1" applyNumberFormat="1" applyFont="1" applyFill="1" applyBorder="1" applyAlignment="1">
      <alignment vertical="center" shrinkToFit="1"/>
    </xf>
    <xf numFmtId="0" fontId="1" fillId="0" borderId="60" xfId="1" applyBorder="1" applyAlignment="1">
      <alignment horizontal="center" vertical="center"/>
    </xf>
    <xf numFmtId="0" fontId="17" fillId="0" borderId="64" xfId="1" applyFont="1" applyBorder="1" applyAlignment="1">
      <alignment horizontal="center" vertical="center" shrinkToFit="1"/>
    </xf>
    <xf numFmtId="0" fontId="17" fillId="0" borderId="65" xfId="1" applyFont="1" applyBorder="1" applyAlignment="1">
      <alignment horizontal="center" vertical="center" shrinkToFit="1"/>
    </xf>
    <xf numFmtId="179" fontId="7" fillId="0" borderId="66" xfId="1" applyNumberFormat="1" applyFont="1" applyBorder="1" applyAlignment="1">
      <alignment vertical="center" shrinkToFit="1"/>
    </xf>
    <xf numFmtId="38" fontId="18" fillId="0" borderId="67" xfId="2" applyFont="1" applyFill="1" applyBorder="1" applyAlignment="1" applyProtection="1">
      <alignment vertical="center"/>
    </xf>
    <xf numFmtId="38" fontId="10" fillId="0" borderId="68" xfId="2" applyFont="1" applyFill="1" applyBorder="1" applyAlignment="1" applyProtection="1">
      <alignment vertical="center"/>
      <protection locked="0"/>
    </xf>
    <xf numFmtId="0" fontId="15" fillId="0" borderId="44" xfId="1" applyFont="1" applyBorder="1" applyAlignment="1">
      <alignment horizontal="center" vertical="center" shrinkToFit="1"/>
    </xf>
    <xf numFmtId="0" fontId="15" fillId="0" borderId="45" xfId="1" applyFont="1" applyBorder="1" applyAlignment="1">
      <alignment horizontal="center" vertical="center" shrinkToFit="1"/>
    </xf>
    <xf numFmtId="0" fontId="1" fillId="0" borderId="53" xfId="1" applyBorder="1" applyAlignment="1">
      <alignment vertical="center"/>
    </xf>
    <xf numFmtId="0" fontId="20" fillId="0" borderId="53" xfId="1" applyFont="1" applyBorder="1" applyAlignment="1">
      <alignment horizontal="center" vertical="center"/>
    </xf>
    <xf numFmtId="0" fontId="1" fillId="0" borderId="60" xfId="1" applyBorder="1" applyAlignment="1">
      <alignment vertical="center"/>
    </xf>
    <xf numFmtId="0" fontId="1" fillId="0" borderId="65" xfId="1" applyBorder="1" applyAlignment="1">
      <alignment horizontal="center" vertical="center" shrinkToFit="1"/>
    </xf>
    <xf numFmtId="0" fontId="1" fillId="0" borderId="29" xfId="1" applyBorder="1" applyAlignment="1">
      <alignment horizontal="center" vertical="center" shrinkToFit="1"/>
    </xf>
    <xf numFmtId="0" fontId="21" fillId="0" borderId="34" xfId="1" applyFont="1" applyBorder="1" applyAlignment="1">
      <alignment horizontal="center" vertical="center" shrinkToFit="1"/>
    </xf>
    <xf numFmtId="0" fontId="21" fillId="0" borderId="53" xfId="1" applyFont="1" applyBorder="1" applyAlignment="1">
      <alignment horizontal="center" vertical="center" shrinkToFit="1"/>
    </xf>
    <xf numFmtId="0" fontId="17" fillId="4" borderId="54" xfId="1" applyFont="1" applyFill="1" applyBorder="1" applyAlignment="1">
      <alignment horizontal="center" vertical="center" shrinkToFit="1"/>
    </xf>
    <xf numFmtId="0" fontId="17" fillId="4" borderId="29" xfId="1" applyFont="1" applyFill="1" applyBorder="1" applyAlignment="1">
      <alignment horizontal="center" vertical="center" shrinkToFit="1"/>
    </xf>
    <xf numFmtId="38" fontId="10" fillId="0" borderId="35" xfId="2" applyFont="1" applyFill="1" applyBorder="1" applyAlignment="1" applyProtection="1">
      <alignment vertical="center"/>
      <protection locked="0"/>
    </xf>
    <xf numFmtId="0" fontId="7" fillId="0" borderId="55" xfId="1" applyFont="1" applyBorder="1" applyAlignment="1">
      <alignment vertical="center" shrinkToFit="1"/>
    </xf>
    <xf numFmtId="0" fontId="17" fillId="4" borderId="7" xfId="1" applyFont="1" applyFill="1" applyBorder="1" applyAlignment="1">
      <alignment horizontal="center" vertical="center" shrinkToFit="1"/>
    </xf>
    <xf numFmtId="0" fontId="7" fillId="3" borderId="57" xfId="1" applyFont="1" applyFill="1" applyBorder="1" applyAlignment="1">
      <alignment vertical="center" shrinkToFit="1"/>
    </xf>
    <xf numFmtId="38" fontId="20" fillId="0" borderId="59" xfId="1" applyNumberFormat="1" applyFont="1" applyBorder="1" applyAlignment="1">
      <alignment horizontal="center" vertical="center"/>
    </xf>
    <xf numFmtId="0" fontId="7" fillId="0" borderId="57" xfId="1" applyFont="1" applyBorder="1" applyAlignment="1">
      <alignment vertical="center" shrinkToFit="1"/>
    </xf>
    <xf numFmtId="0" fontId="19" fillId="0" borderId="35" xfId="1" applyFont="1" applyBorder="1" applyAlignment="1">
      <alignment vertical="center"/>
    </xf>
    <xf numFmtId="0" fontId="1" fillId="0" borderId="35" xfId="1" applyBorder="1" applyAlignment="1">
      <alignment vertical="center"/>
    </xf>
    <xf numFmtId="38" fontId="20" fillId="0" borderId="69" xfId="2" applyFont="1" applyFill="1" applyBorder="1" applyAlignment="1" applyProtection="1">
      <alignment horizontal="center" vertical="center"/>
    </xf>
    <xf numFmtId="0" fontId="1" fillId="0" borderId="70" xfId="1" applyBorder="1" applyAlignment="1">
      <alignment horizontal="center" vertical="center"/>
    </xf>
    <xf numFmtId="0" fontId="17" fillId="0" borderId="71" xfId="1" applyFont="1" applyBorder="1" applyAlignment="1">
      <alignment horizontal="center" vertical="center" shrinkToFit="1"/>
    </xf>
    <xf numFmtId="0" fontId="17" fillId="0" borderId="5" xfId="1" applyFont="1" applyBorder="1" applyAlignment="1">
      <alignment horizontal="center" vertical="center" shrinkToFit="1"/>
    </xf>
    <xf numFmtId="0" fontId="7" fillId="0" borderId="72" xfId="1" applyFont="1" applyBorder="1" applyAlignment="1">
      <alignment vertical="center" shrinkToFit="1"/>
    </xf>
    <xf numFmtId="38" fontId="18" fillId="0" borderId="70" xfId="2" applyFont="1" applyFill="1" applyBorder="1" applyAlignment="1" applyProtection="1">
      <alignment vertical="center"/>
    </xf>
    <xf numFmtId="38" fontId="10" fillId="0" borderId="73" xfId="2" applyFont="1" applyFill="1" applyBorder="1" applyAlignment="1" applyProtection="1">
      <alignment vertical="center"/>
      <protection locked="0"/>
    </xf>
    <xf numFmtId="38" fontId="10" fillId="0" borderId="0" xfId="2" applyFont="1" applyFill="1" applyBorder="1" applyAlignment="1" applyProtection="1">
      <alignment vertical="center"/>
    </xf>
    <xf numFmtId="38" fontId="20" fillId="0" borderId="70" xfId="2" applyFont="1" applyFill="1" applyBorder="1" applyAlignment="1" applyProtection="1">
      <alignment horizontal="center" vertical="center"/>
    </xf>
    <xf numFmtId="0" fontId="17" fillId="0" borderId="74" xfId="1" applyFont="1" applyBorder="1" applyAlignment="1">
      <alignment horizontal="center" vertical="center" shrinkToFit="1"/>
    </xf>
    <xf numFmtId="0" fontId="17" fillId="0" borderId="20" xfId="1" applyFont="1" applyBorder="1" applyAlignment="1">
      <alignment horizontal="center" vertical="center" shrinkToFit="1"/>
    </xf>
    <xf numFmtId="179" fontId="7" fillId="0" borderId="75" xfId="1" applyNumberFormat="1" applyFont="1" applyBorder="1" applyAlignment="1">
      <alignment vertical="center" shrinkToFit="1"/>
    </xf>
    <xf numFmtId="38" fontId="18" fillId="0" borderId="76" xfId="2" applyFont="1" applyFill="1" applyBorder="1" applyAlignment="1" applyProtection="1">
      <alignment vertical="center"/>
    </xf>
    <xf numFmtId="38" fontId="10" fillId="0" borderId="77" xfId="2" applyFont="1" applyFill="1" applyBorder="1" applyAlignment="1" applyProtection="1">
      <alignment vertical="center"/>
      <protection locked="0"/>
    </xf>
    <xf numFmtId="0" fontId="1" fillId="0" borderId="20" xfId="1" applyBorder="1" applyAlignment="1">
      <alignment horizontal="center" vertical="center" shrinkToFit="1"/>
    </xf>
    <xf numFmtId="38" fontId="0" fillId="0" borderId="0" xfId="2" applyFont="1" applyFill="1" applyAlignment="1">
      <alignment vertical="center"/>
    </xf>
    <xf numFmtId="0" fontId="22" fillId="0" borderId="0" xfId="1" applyFont="1" applyAlignment="1">
      <alignment vertical="center"/>
    </xf>
    <xf numFmtId="0" fontId="23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24" fillId="5" borderId="0" xfId="1" applyFont="1" applyFill="1" applyAlignment="1">
      <alignment vertical="center"/>
    </xf>
    <xf numFmtId="0" fontId="25" fillId="5" borderId="0" xfId="1" applyFont="1" applyFill="1" applyAlignment="1">
      <alignment vertical="center"/>
    </xf>
    <xf numFmtId="0" fontId="1" fillId="5" borderId="0" xfId="1" applyFill="1" applyAlignment="1">
      <alignment vertical="center"/>
    </xf>
    <xf numFmtId="0" fontId="26" fillId="0" borderId="0" xfId="0" applyFont="1">
      <alignment vertical="center"/>
    </xf>
    <xf numFmtId="0" fontId="8" fillId="0" borderId="0" xfId="1" applyFont="1" applyAlignment="1">
      <alignment horizontal="left" vertical="top"/>
    </xf>
    <xf numFmtId="0" fontId="2" fillId="0" borderId="0" xfId="1" applyFont="1" applyAlignment="1">
      <alignment horizontal="left" vertical="top"/>
    </xf>
    <xf numFmtId="0" fontId="24" fillId="0" borderId="0" xfId="1" applyFont="1" applyAlignment="1">
      <alignment vertical="center"/>
    </xf>
    <xf numFmtId="0" fontId="25" fillId="0" borderId="0" xfId="1" applyFont="1" applyAlignment="1">
      <alignment vertical="center"/>
    </xf>
    <xf numFmtId="0" fontId="18" fillId="0" borderId="78" xfId="1" applyFont="1" applyBorder="1" applyAlignment="1">
      <alignment vertical="center"/>
    </xf>
    <xf numFmtId="0" fontId="18" fillId="0" borderId="79" xfId="1" applyFont="1" applyBorder="1" applyAlignment="1">
      <alignment vertical="center"/>
    </xf>
    <xf numFmtId="38" fontId="27" fillId="0" borderId="80" xfId="2" applyFont="1" applyFill="1" applyBorder="1" applyAlignment="1" applyProtection="1">
      <alignment vertical="center"/>
    </xf>
    <xf numFmtId="0" fontId="18" fillId="0" borderId="81" xfId="1" applyFont="1" applyBorder="1" applyAlignment="1">
      <alignment vertical="center"/>
    </xf>
    <xf numFmtId="0" fontId="18" fillId="0" borderId="37" xfId="1" applyFont="1" applyBorder="1" applyAlignment="1">
      <alignment vertical="center"/>
    </xf>
    <xf numFmtId="38" fontId="27" fillId="0" borderId="82" xfId="2" applyFont="1" applyFill="1" applyBorder="1" applyAlignment="1" applyProtection="1">
      <alignment vertical="center"/>
    </xf>
    <xf numFmtId="0" fontId="28" fillId="0" borderId="0" xfId="1" applyFont="1" applyAlignment="1">
      <alignment vertical="center"/>
    </xf>
  </cellXfs>
  <cellStyles count="3">
    <cellStyle name="桁区切り 3" xfId="2" xr:uid="{CFAE99B5-BB45-409A-8E0B-B01B8B77D3E8}"/>
    <cellStyle name="標準" xfId="0" builtinId="0"/>
    <cellStyle name="標準 5" xfId="1" xr:uid="{3E83B49C-D4BD-4EA6-87F4-4FA24DA6A5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18300-13E9-4E18-8B55-A3299FF7D53E}">
  <sheetPr>
    <pageSetUpPr fitToPage="1"/>
  </sheetPr>
  <dimension ref="A1:AK51"/>
  <sheetViews>
    <sheetView showGridLines="0" showZeros="0" tabSelected="1" view="pageBreakPreview" zoomScale="75" zoomScaleNormal="75" zoomScaleSheetLayoutView="75" workbookViewId="0"/>
  </sheetViews>
  <sheetFormatPr defaultColWidth="8.08203125" defaultRowHeight="12" customHeight="1"/>
  <cols>
    <col min="1" max="2" width="3.9140625" style="2" customWidth="1"/>
    <col min="3" max="4" width="2.6640625" style="2" customWidth="1"/>
    <col min="5" max="5" width="8.6640625" style="2" customWidth="1"/>
    <col min="6" max="6" width="6" style="2" customWidth="1"/>
    <col min="7" max="7" width="7.58203125" style="2" customWidth="1"/>
    <col min="8" max="8" width="8.9140625" style="2" hidden="1" customWidth="1"/>
    <col min="9" max="9" width="1.9140625" style="2" customWidth="1"/>
    <col min="10" max="11" width="3.9140625" style="2" customWidth="1"/>
    <col min="12" max="13" width="2.6640625" style="2" customWidth="1"/>
    <col min="14" max="14" width="8.6640625" style="2" customWidth="1"/>
    <col min="15" max="15" width="6" style="2" customWidth="1"/>
    <col min="16" max="16" width="7.58203125" style="2" customWidth="1"/>
    <col min="17" max="17" width="8.9140625" style="2" hidden="1" customWidth="1"/>
    <col min="18" max="18" width="1.9140625" style="2" customWidth="1"/>
    <col min="19" max="20" width="3.9140625" style="2" customWidth="1"/>
    <col min="21" max="22" width="2.6640625" style="2" customWidth="1"/>
    <col min="23" max="23" width="8.6640625" style="2" customWidth="1"/>
    <col min="24" max="24" width="6" style="2" customWidth="1"/>
    <col min="25" max="25" width="7.58203125" style="2" customWidth="1"/>
    <col min="26" max="26" width="10.5" style="2" hidden="1" customWidth="1"/>
    <col min="27" max="27" width="1.9140625" style="2" customWidth="1"/>
    <col min="28" max="29" width="3.9140625" style="2" customWidth="1"/>
    <col min="30" max="31" width="2.6640625" style="2" customWidth="1"/>
    <col min="32" max="32" width="8.6640625" style="2" customWidth="1"/>
    <col min="33" max="33" width="6" style="2" customWidth="1"/>
    <col min="34" max="34" width="7.58203125" style="2" customWidth="1"/>
    <col min="35" max="35" width="8.9140625" style="2" hidden="1" customWidth="1"/>
    <col min="36" max="36" width="1.9140625" style="2" customWidth="1"/>
    <col min="37" max="16384" width="8.08203125" style="2"/>
  </cols>
  <sheetData>
    <row r="1" spans="1:36" ht="3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8" customHeight="1">
      <c r="A2" s="3">
        <v>1</v>
      </c>
      <c r="B2" s="4"/>
      <c r="C2" s="5" t="s">
        <v>0</v>
      </c>
      <c r="D2" s="6"/>
      <c r="E2" s="6"/>
      <c r="F2" s="6"/>
      <c r="G2" s="6"/>
      <c r="H2" s="7"/>
      <c r="J2" s="8" t="s">
        <v>1</v>
      </c>
      <c r="K2" s="8"/>
      <c r="L2" s="8"/>
      <c r="M2" s="8"/>
      <c r="N2" s="9"/>
      <c r="O2" s="10" t="s">
        <v>2</v>
      </c>
      <c r="P2" s="10"/>
      <c r="Q2" s="10"/>
      <c r="R2" s="10"/>
      <c r="S2" s="10"/>
      <c r="T2" s="10"/>
      <c r="U2" s="10"/>
      <c r="V2" s="10"/>
      <c r="W2" s="10"/>
      <c r="X2" s="1"/>
      <c r="Y2" s="11" t="s">
        <v>3</v>
      </c>
      <c r="Z2" s="1"/>
      <c r="AA2" s="1"/>
      <c r="AB2" s="1"/>
      <c r="AC2" s="1"/>
      <c r="AD2" s="1"/>
      <c r="AE2" s="1"/>
      <c r="AF2" s="12"/>
      <c r="AG2" s="13"/>
      <c r="AH2" s="14" t="s">
        <v>4</v>
      </c>
      <c r="AI2" s="1"/>
    </row>
    <row r="3" spans="1:36" ht="4.25" customHeight="1" thickBot="1">
      <c r="H3" s="2">
        <v>201</v>
      </c>
      <c r="Z3" s="15"/>
    </row>
    <row r="4" spans="1:36" ht="13.5" customHeight="1" thickTop="1">
      <c r="A4" s="16" t="s">
        <v>5</v>
      </c>
      <c r="B4" s="17"/>
      <c r="C4" s="18"/>
      <c r="D4" s="19" t="s">
        <v>6</v>
      </c>
      <c r="E4" s="20"/>
      <c r="F4" s="21"/>
      <c r="G4" s="19" t="s">
        <v>7</v>
      </c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2" t="s">
        <v>8</v>
      </c>
      <c r="V4" s="20"/>
      <c r="W4" s="20"/>
      <c r="X4" s="19" t="s">
        <v>9</v>
      </c>
      <c r="Y4" s="20"/>
      <c r="Z4" s="23"/>
      <c r="AA4" s="24" t="s">
        <v>10</v>
      </c>
      <c r="AB4" s="25"/>
      <c r="AC4" s="25"/>
      <c r="AD4" s="25" t="s">
        <v>11</v>
      </c>
      <c r="AE4" s="25"/>
      <c r="AF4" s="25"/>
      <c r="AG4" s="25"/>
      <c r="AH4" s="26" t="s">
        <v>12</v>
      </c>
    </row>
    <row r="5" spans="1:36" ht="24.75" customHeight="1" thickBot="1">
      <c r="A5" s="27"/>
      <c r="B5" s="28"/>
      <c r="C5" s="29"/>
      <c r="D5" s="30"/>
      <c r="E5" s="31"/>
      <c r="F5" s="31"/>
      <c r="G5" s="32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35"/>
      <c r="W5" s="35"/>
      <c r="X5" s="36"/>
      <c r="Y5" s="37"/>
      <c r="Z5" s="38"/>
      <c r="AA5" s="39"/>
      <c r="AB5" s="40"/>
      <c r="AC5" s="40"/>
      <c r="AD5" s="41"/>
      <c r="AE5" s="41"/>
      <c r="AF5" s="41"/>
      <c r="AG5" s="41"/>
      <c r="AH5" s="42"/>
      <c r="AI5" s="1"/>
    </row>
    <row r="6" spans="1:36" ht="13.5" customHeight="1" thickTop="1">
      <c r="A6" s="16" t="s">
        <v>13</v>
      </c>
      <c r="B6" s="17"/>
      <c r="C6" s="43"/>
      <c r="D6" s="19" t="s">
        <v>14</v>
      </c>
      <c r="E6" s="20"/>
      <c r="F6" s="21"/>
      <c r="G6" s="19" t="s">
        <v>15</v>
      </c>
      <c r="H6" s="20"/>
      <c r="I6" s="20"/>
      <c r="J6" s="20"/>
      <c r="K6" s="21"/>
      <c r="L6" s="44"/>
      <c r="M6" s="45"/>
      <c r="N6" s="45"/>
      <c r="O6" s="45"/>
      <c r="P6" s="45"/>
      <c r="Q6" s="46"/>
      <c r="R6" s="46"/>
      <c r="S6" s="45"/>
      <c r="T6" s="45"/>
      <c r="U6" s="45"/>
      <c r="V6" s="45"/>
      <c r="W6" s="47"/>
      <c r="X6" s="19" t="s">
        <v>16</v>
      </c>
      <c r="Y6" s="20"/>
      <c r="Z6" s="20"/>
      <c r="AA6" s="48"/>
      <c r="AB6" s="49" t="s">
        <v>17</v>
      </c>
      <c r="AC6" s="50"/>
      <c r="AD6" s="50"/>
      <c r="AE6" s="50"/>
      <c r="AF6" s="50"/>
      <c r="AG6" s="50"/>
      <c r="AH6" s="51"/>
    </row>
    <row r="7" spans="1:36" ht="24.75" customHeight="1" thickBot="1">
      <c r="A7" s="52"/>
      <c r="B7" s="53"/>
      <c r="C7" s="54"/>
      <c r="D7" s="55"/>
      <c r="E7" s="56"/>
      <c r="F7" s="57"/>
      <c r="G7" s="55">
        <f>SUM(G11:G36,P11:P34,Y11:Y37,AH11:AH35)</f>
        <v>0</v>
      </c>
      <c r="H7" s="56"/>
      <c r="I7" s="56"/>
      <c r="J7" s="56"/>
      <c r="K7" s="57"/>
      <c r="L7" s="58"/>
      <c r="M7" s="59"/>
      <c r="N7" s="59"/>
      <c r="O7" s="60"/>
      <c r="P7" s="60"/>
      <c r="Q7" s="61"/>
      <c r="S7" s="61"/>
      <c r="T7" s="61"/>
      <c r="U7" s="61"/>
      <c r="V7" s="60"/>
      <c r="W7" s="62"/>
      <c r="X7" s="63"/>
      <c r="Y7" s="64"/>
      <c r="Z7" s="64"/>
      <c r="AA7" s="64"/>
      <c r="AB7" s="65"/>
      <c r="AC7" s="35"/>
      <c r="AD7" s="35"/>
      <c r="AE7" s="35"/>
      <c r="AF7" s="35"/>
      <c r="AG7" s="35"/>
      <c r="AH7" s="66"/>
      <c r="AI7" s="1"/>
    </row>
    <row r="8" spans="1:36" ht="15" hidden="1" customHeight="1" thickBot="1">
      <c r="A8" s="67"/>
      <c r="B8" s="67"/>
      <c r="C8" s="1"/>
      <c r="D8" s="68"/>
      <c r="E8" s="68"/>
      <c r="F8" s="68"/>
      <c r="G8" s="68"/>
      <c r="H8" s="68"/>
      <c r="I8" s="69"/>
      <c r="J8" s="68"/>
      <c r="K8" s="68"/>
      <c r="L8" s="59"/>
      <c r="M8" s="59"/>
      <c r="N8" s="59"/>
      <c r="O8" s="60"/>
      <c r="P8" s="60"/>
      <c r="Q8" s="61"/>
      <c r="S8" s="61"/>
      <c r="T8" s="61"/>
      <c r="U8" s="61"/>
      <c r="V8" s="60"/>
      <c r="W8" s="60"/>
      <c r="AC8" s="70"/>
      <c r="AD8" s="70"/>
      <c r="AE8" s="70"/>
      <c r="AF8" s="1"/>
      <c r="AG8" s="1"/>
      <c r="AH8" s="1"/>
      <c r="AI8" s="1"/>
    </row>
    <row r="9" spans="1:36" ht="15.65" customHeight="1" thickBot="1">
      <c r="A9" s="71" t="s">
        <v>18</v>
      </c>
      <c r="B9" s="72"/>
      <c r="C9" s="72"/>
      <c r="D9" s="72"/>
      <c r="E9" s="72"/>
      <c r="F9" s="72"/>
      <c r="G9" s="72"/>
      <c r="I9" s="73"/>
      <c r="J9" s="73"/>
      <c r="K9" s="73"/>
    </row>
    <row r="10" spans="1:36" ht="15.75" customHeight="1">
      <c r="A10" s="74" t="s">
        <v>19</v>
      </c>
      <c r="B10" s="75"/>
      <c r="C10" s="76" t="s">
        <v>20</v>
      </c>
      <c r="D10" s="75"/>
      <c r="E10" s="77" t="s">
        <v>21</v>
      </c>
      <c r="F10" s="78" t="s">
        <v>22</v>
      </c>
      <c r="G10" s="79" t="s">
        <v>23</v>
      </c>
      <c r="I10" s="73"/>
      <c r="J10" s="74" t="s">
        <v>19</v>
      </c>
      <c r="K10" s="75"/>
      <c r="L10" s="76" t="s">
        <v>20</v>
      </c>
      <c r="M10" s="75"/>
      <c r="N10" s="77" t="s">
        <v>21</v>
      </c>
      <c r="O10" s="78" t="s">
        <v>22</v>
      </c>
      <c r="P10" s="79" t="s">
        <v>23</v>
      </c>
      <c r="S10" s="74" t="s">
        <v>19</v>
      </c>
      <c r="T10" s="75"/>
      <c r="U10" s="76" t="s">
        <v>20</v>
      </c>
      <c r="V10" s="75"/>
      <c r="W10" s="80" t="s">
        <v>21</v>
      </c>
      <c r="X10" s="78" t="s">
        <v>22</v>
      </c>
      <c r="Y10" s="79" t="s">
        <v>23</v>
      </c>
      <c r="Z10" s="81"/>
      <c r="AB10" s="74" t="s">
        <v>19</v>
      </c>
      <c r="AC10" s="75"/>
      <c r="AD10" s="76" t="s">
        <v>20</v>
      </c>
      <c r="AE10" s="75"/>
      <c r="AF10" s="77" t="s">
        <v>21</v>
      </c>
      <c r="AG10" s="78" t="s">
        <v>22</v>
      </c>
      <c r="AH10" s="79" t="s">
        <v>23</v>
      </c>
    </row>
    <row r="11" spans="1:36" ht="15.75" customHeight="1">
      <c r="A11" s="82" t="s">
        <v>24</v>
      </c>
      <c r="B11" s="83"/>
      <c r="C11" s="84">
        <v>1010</v>
      </c>
      <c r="D11" s="85"/>
      <c r="E11" s="86" t="s">
        <v>25</v>
      </c>
      <c r="F11" s="87">
        <v>4380</v>
      </c>
      <c r="G11" s="88"/>
      <c r="H11" s="89" t="s">
        <v>26</v>
      </c>
      <c r="J11" s="82" t="s">
        <v>27</v>
      </c>
      <c r="K11" s="90"/>
      <c r="L11" s="84">
        <v>3020</v>
      </c>
      <c r="M11" s="85"/>
      <c r="N11" s="91" t="s">
        <v>28</v>
      </c>
      <c r="O11" s="87">
        <v>3120</v>
      </c>
      <c r="P11" s="92"/>
      <c r="Q11" s="89" t="s">
        <v>29</v>
      </c>
      <c r="S11" s="93" t="s">
        <v>24</v>
      </c>
      <c r="T11" s="94"/>
      <c r="U11" s="95">
        <v>4110</v>
      </c>
      <c r="V11" s="96"/>
      <c r="W11" s="97" t="s">
        <v>30</v>
      </c>
      <c r="X11" s="87">
        <v>3490</v>
      </c>
      <c r="Y11" s="98"/>
      <c r="Z11" s="99" t="s">
        <v>31</v>
      </c>
      <c r="AA11" s="100"/>
      <c r="AB11" s="82" t="s">
        <v>24</v>
      </c>
      <c r="AC11" s="101"/>
      <c r="AD11" s="84">
        <v>7015</v>
      </c>
      <c r="AE11" s="102"/>
      <c r="AF11" s="91" t="s">
        <v>32</v>
      </c>
      <c r="AG11" s="87">
        <v>2650</v>
      </c>
      <c r="AH11" s="92"/>
      <c r="AI11" s="103" t="s">
        <v>33</v>
      </c>
    </row>
    <row r="12" spans="1:36" ht="15.75" customHeight="1">
      <c r="A12" s="104" t="s">
        <v>34</v>
      </c>
      <c r="B12" s="105"/>
      <c r="C12" s="106">
        <v>1020</v>
      </c>
      <c r="D12" s="107"/>
      <c r="E12" s="108" t="s">
        <v>35</v>
      </c>
      <c r="F12" s="87">
        <v>7010</v>
      </c>
      <c r="G12" s="92"/>
      <c r="H12" s="89" t="s">
        <v>36</v>
      </c>
      <c r="J12" s="104" t="s">
        <v>37</v>
      </c>
      <c r="K12" s="105"/>
      <c r="L12" s="106">
        <v>3030</v>
      </c>
      <c r="M12" s="107"/>
      <c r="N12" s="108" t="s">
        <v>38</v>
      </c>
      <c r="O12" s="109">
        <v>2930</v>
      </c>
      <c r="P12" s="92"/>
      <c r="Q12" s="89" t="s">
        <v>39</v>
      </c>
      <c r="S12" s="104" t="s">
        <v>40</v>
      </c>
      <c r="T12" s="105"/>
      <c r="U12" s="106">
        <v>4120</v>
      </c>
      <c r="V12" s="107"/>
      <c r="W12" s="108" t="s">
        <v>41</v>
      </c>
      <c r="X12" s="109">
        <v>4580</v>
      </c>
      <c r="Y12" s="92"/>
      <c r="Z12" s="99" t="s">
        <v>42</v>
      </c>
      <c r="AA12" s="100"/>
      <c r="AB12" s="104" t="s">
        <v>43</v>
      </c>
      <c r="AC12" s="105"/>
      <c r="AD12" s="106">
        <v>7030</v>
      </c>
      <c r="AE12" s="110"/>
      <c r="AF12" s="108" t="s">
        <v>44</v>
      </c>
      <c r="AG12" s="109">
        <v>5440</v>
      </c>
      <c r="AH12" s="92"/>
      <c r="AI12" s="103" t="s">
        <v>45</v>
      </c>
    </row>
    <row r="13" spans="1:36" ht="15.75" customHeight="1">
      <c r="A13" s="104"/>
      <c r="B13" s="105"/>
      <c r="C13" s="111">
        <v>1025</v>
      </c>
      <c r="D13" s="112"/>
      <c r="E13" s="113" t="s">
        <v>46</v>
      </c>
      <c r="F13" s="114" t="s">
        <v>47</v>
      </c>
      <c r="G13" s="115"/>
      <c r="H13" s="89"/>
      <c r="J13" s="104"/>
      <c r="K13" s="105"/>
      <c r="L13" s="106">
        <v>3040</v>
      </c>
      <c r="M13" s="107"/>
      <c r="N13" s="108" t="s">
        <v>48</v>
      </c>
      <c r="O13" s="109">
        <v>2990</v>
      </c>
      <c r="P13" s="92"/>
      <c r="Q13" s="89" t="s">
        <v>49</v>
      </c>
      <c r="S13" s="104"/>
      <c r="T13" s="105"/>
      <c r="U13" s="106">
        <v>4130</v>
      </c>
      <c r="V13" s="107"/>
      <c r="W13" s="108" t="s">
        <v>50</v>
      </c>
      <c r="X13" s="109">
        <v>1130</v>
      </c>
      <c r="Y13" s="92"/>
      <c r="Z13" s="99" t="s">
        <v>51</v>
      </c>
      <c r="AA13" s="100"/>
      <c r="AB13" s="104"/>
      <c r="AC13" s="105"/>
      <c r="AD13" s="106">
        <v>7040</v>
      </c>
      <c r="AE13" s="110"/>
      <c r="AF13" s="108" t="s">
        <v>52</v>
      </c>
      <c r="AG13" s="109">
        <v>5220</v>
      </c>
      <c r="AH13" s="92"/>
      <c r="AI13" s="103" t="s">
        <v>53</v>
      </c>
    </row>
    <row r="14" spans="1:36" ht="15.75" customHeight="1">
      <c r="A14" s="104"/>
      <c r="B14" s="105"/>
      <c r="C14" s="106">
        <v>1040</v>
      </c>
      <c r="D14" s="107"/>
      <c r="E14" s="108" t="s">
        <v>54</v>
      </c>
      <c r="F14" s="87">
        <v>2300</v>
      </c>
      <c r="G14" s="92"/>
      <c r="H14" s="89" t="s">
        <v>55</v>
      </c>
      <c r="J14" s="104"/>
      <c r="K14" s="105"/>
      <c r="L14" s="106">
        <v>3041</v>
      </c>
      <c r="M14" s="107"/>
      <c r="N14" s="108" t="s">
        <v>56</v>
      </c>
      <c r="O14" s="109">
        <v>1940</v>
      </c>
      <c r="P14" s="92"/>
      <c r="Q14" s="89" t="s">
        <v>57</v>
      </c>
      <c r="S14" s="116" t="s">
        <v>58</v>
      </c>
      <c r="T14" s="117"/>
      <c r="U14" s="106">
        <v>4140</v>
      </c>
      <c r="V14" s="107"/>
      <c r="W14" s="108" t="s">
        <v>59</v>
      </c>
      <c r="X14" s="109">
        <v>5890</v>
      </c>
      <c r="Y14" s="92"/>
      <c r="Z14" s="99" t="s">
        <v>60</v>
      </c>
      <c r="AA14" s="100"/>
      <c r="AB14" s="104"/>
      <c r="AC14" s="105"/>
      <c r="AD14" s="106">
        <v>7050</v>
      </c>
      <c r="AE14" s="110"/>
      <c r="AF14" s="108" t="s">
        <v>61</v>
      </c>
      <c r="AG14" s="109">
        <v>5260</v>
      </c>
      <c r="AH14" s="92"/>
      <c r="AI14" s="103" t="s">
        <v>62</v>
      </c>
    </row>
    <row r="15" spans="1:36" ht="15.75" customHeight="1">
      <c r="A15" s="104"/>
      <c r="B15" s="105"/>
      <c r="C15" s="106">
        <v>1070</v>
      </c>
      <c r="D15" s="107"/>
      <c r="E15" s="108" t="s">
        <v>63</v>
      </c>
      <c r="F15" s="109">
        <v>2070</v>
      </c>
      <c r="G15" s="92"/>
      <c r="H15" s="89" t="s">
        <v>64</v>
      </c>
      <c r="J15" s="104"/>
      <c r="K15" s="105"/>
      <c r="L15" s="106">
        <v>3050</v>
      </c>
      <c r="M15" s="107"/>
      <c r="N15" s="108" t="s">
        <v>65</v>
      </c>
      <c r="O15" s="109">
        <v>4370</v>
      </c>
      <c r="P15" s="92"/>
      <c r="Q15" s="89" t="s">
        <v>66</v>
      </c>
      <c r="S15" s="118">
        <f>SUM(X11:X15)</f>
        <v>15710</v>
      </c>
      <c r="T15" s="119"/>
      <c r="U15" s="120">
        <v>57060</v>
      </c>
      <c r="V15" s="121"/>
      <c r="W15" s="122" t="s">
        <v>67</v>
      </c>
      <c r="X15" s="123">
        <v>620</v>
      </c>
      <c r="Y15" s="124"/>
      <c r="Z15" s="99" t="s">
        <v>68</v>
      </c>
      <c r="AA15" s="100"/>
      <c r="AB15" s="104"/>
      <c r="AC15" s="105"/>
      <c r="AD15" s="106">
        <v>7070</v>
      </c>
      <c r="AE15" s="110"/>
      <c r="AF15" s="108" t="s">
        <v>69</v>
      </c>
      <c r="AG15" s="109">
        <v>2530</v>
      </c>
      <c r="AH15" s="92"/>
      <c r="AI15" s="103" t="s">
        <v>70</v>
      </c>
    </row>
    <row r="16" spans="1:36" ht="15.75" customHeight="1">
      <c r="A16" s="104"/>
      <c r="B16" s="105"/>
      <c r="C16" s="106">
        <v>1080</v>
      </c>
      <c r="D16" s="107"/>
      <c r="E16" s="108" t="s">
        <v>71</v>
      </c>
      <c r="F16" s="109">
        <v>4040</v>
      </c>
      <c r="G16" s="92"/>
      <c r="H16" s="89" t="s">
        <v>72</v>
      </c>
      <c r="J16" s="104"/>
      <c r="K16" s="105"/>
      <c r="L16" s="106">
        <v>3060</v>
      </c>
      <c r="M16" s="107"/>
      <c r="N16" s="108" t="s">
        <v>73</v>
      </c>
      <c r="O16" s="109">
        <v>2770</v>
      </c>
      <c r="P16" s="92"/>
      <c r="Q16" s="89" t="s">
        <v>74</v>
      </c>
      <c r="S16" s="125"/>
      <c r="T16" s="126"/>
      <c r="U16" s="95">
        <v>5020</v>
      </c>
      <c r="V16" s="96"/>
      <c r="W16" s="97" t="s">
        <v>75</v>
      </c>
      <c r="X16" s="87">
        <v>2150</v>
      </c>
      <c r="Y16" s="98"/>
      <c r="Z16" s="99" t="s">
        <v>76</v>
      </c>
      <c r="AA16" s="100"/>
      <c r="AB16" s="104"/>
      <c r="AC16" s="105"/>
      <c r="AD16" s="106">
        <v>7080</v>
      </c>
      <c r="AE16" s="110"/>
      <c r="AF16" s="108" t="s">
        <v>77</v>
      </c>
      <c r="AG16" s="109">
        <v>4940</v>
      </c>
      <c r="AH16" s="92"/>
      <c r="AI16" s="103" t="s">
        <v>78</v>
      </c>
    </row>
    <row r="17" spans="1:37" ht="15.75" customHeight="1">
      <c r="A17" s="104"/>
      <c r="B17" s="105"/>
      <c r="C17" s="106">
        <v>1090</v>
      </c>
      <c r="D17" s="107"/>
      <c r="E17" s="108" t="s">
        <v>79</v>
      </c>
      <c r="F17" s="109">
        <v>3040</v>
      </c>
      <c r="G17" s="92"/>
      <c r="H17" s="89" t="s">
        <v>80</v>
      </c>
      <c r="J17" s="116" t="s">
        <v>58</v>
      </c>
      <c r="K17" s="117"/>
      <c r="L17" s="106">
        <v>3070</v>
      </c>
      <c r="M17" s="107"/>
      <c r="N17" s="108" t="s">
        <v>81</v>
      </c>
      <c r="O17" s="109">
        <v>3160</v>
      </c>
      <c r="P17" s="92"/>
      <c r="Q17" s="89" t="s">
        <v>82</v>
      </c>
      <c r="S17" s="104" t="s">
        <v>83</v>
      </c>
      <c r="T17" s="105"/>
      <c r="U17" s="106">
        <v>5030</v>
      </c>
      <c r="V17" s="107"/>
      <c r="W17" s="108" t="s">
        <v>84</v>
      </c>
      <c r="X17" s="109">
        <v>1470</v>
      </c>
      <c r="Y17" s="92"/>
      <c r="Z17" s="99" t="s">
        <v>85</v>
      </c>
      <c r="AA17" s="100"/>
      <c r="AB17" s="104"/>
      <c r="AC17" s="105"/>
      <c r="AD17" s="127">
        <v>7085</v>
      </c>
      <c r="AE17" s="128"/>
      <c r="AF17" s="129" t="s">
        <v>86</v>
      </c>
      <c r="AG17" s="114" t="s">
        <v>87</v>
      </c>
      <c r="AH17" s="115"/>
      <c r="AI17" s="103"/>
    </row>
    <row r="18" spans="1:37" ht="15.75" customHeight="1">
      <c r="A18" s="104"/>
      <c r="B18" s="105"/>
      <c r="C18" s="106">
        <v>1100</v>
      </c>
      <c r="D18" s="107"/>
      <c r="E18" s="108" t="s">
        <v>88</v>
      </c>
      <c r="F18" s="109">
        <v>2350</v>
      </c>
      <c r="G18" s="92"/>
      <c r="H18" s="89" t="s">
        <v>89</v>
      </c>
      <c r="J18" s="118">
        <f>SUM(O11:O18)</f>
        <v>21500</v>
      </c>
      <c r="K18" s="130"/>
      <c r="L18" s="131">
        <v>3080</v>
      </c>
      <c r="M18" s="132"/>
      <c r="N18" s="133" t="s">
        <v>90</v>
      </c>
      <c r="O18" s="134">
        <v>220</v>
      </c>
      <c r="P18" s="135"/>
      <c r="Q18" s="89" t="s">
        <v>91</v>
      </c>
      <c r="S18" s="104"/>
      <c r="T18" s="105"/>
      <c r="U18" s="106">
        <v>5040</v>
      </c>
      <c r="V18" s="107"/>
      <c r="W18" s="108" t="s">
        <v>92</v>
      </c>
      <c r="X18" s="109">
        <v>3620</v>
      </c>
      <c r="Y18" s="92"/>
      <c r="Z18" s="99" t="s">
        <v>93</v>
      </c>
      <c r="AA18" s="100"/>
      <c r="AB18" s="104"/>
      <c r="AC18" s="105"/>
      <c r="AD18" s="127">
        <v>7090</v>
      </c>
      <c r="AE18" s="128"/>
      <c r="AF18" s="129" t="s">
        <v>94</v>
      </c>
      <c r="AG18" s="114" t="s">
        <v>87</v>
      </c>
      <c r="AH18" s="115"/>
      <c r="AI18" s="103"/>
    </row>
    <row r="19" spans="1:37" ht="15.75" customHeight="1">
      <c r="A19" s="104"/>
      <c r="B19" s="105"/>
      <c r="C19" s="106">
        <v>1110</v>
      </c>
      <c r="D19" s="107"/>
      <c r="E19" s="108" t="s">
        <v>95</v>
      </c>
      <c r="F19" s="109">
        <v>2390</v>
      </c>
      <c r="G19" s="92"/>
      <c r="H19" s="89" t="s">
        <v>96</v>
      </c>
      <c r="J19" s="136" t="s">
        <v>97</v>
      </c>
      <c r="K19" s="137"/>
      <c r="L19" s="95">
        <v>4010</v>
      </c>
      <c r="M19" s="96"/>
      <c r="N19" s="97" t="s">
        <v>98</v>
      </c>
      <c r="O19" s="87">
        <v>3420</v>
      </c>
      <c r="P19" s="98"/>
      <c r="Q19" s="89" t="s">
        <v>99</v>
      </c>
      <c r="S19" s="104"/>
      <c r="T19" s="105"/>
      <c r="U19" s="106">
        <v>5050</v>
      </c>
      <c r="V19" s="107"/>
      <c r="W19" s="108" t="s">
        <v>100</v>
      </c>
      <c r="X19" s="109">
        <v>2420</v>
      </c>
      <c r="Y19" s="92"/>
      <c r="Z19" s="99" t="s">
        <v>101</v>
      </c>
      <c r="AA19" s="100"/>
      <c r="AB19" s="116" t="s">
        <v>58</v>
      </c>
      <c r="AC19" s="138"/>
      <c r="AD19" s="106">
        <v>7100</v>
      </c>
      <c r="AE19" s="110"/>
      <c r="AF19" s="108" t="s">
        <v>102</v>
      </c>
      <c r="AG19" s="109">
        <v>7030</v>
      </c>
      <c r="AH19" s="92"/>
      <c r="AI19" s="103" t="s">
        <v>103</v>
      </c>
    </row>
    <row r="20" spans="1:37" ht="15.75" customHeight="1">
      <c r="A20" s="116" t="s">
        <v>58</v>
      </c>
      <c r="B20" s="139"/>
      <c r="C20" s="106">
        <v>1120</v>
      </c>
      <c r="D20" s="107"/>
      <c r="E20" s="108" t="s">
        <v>104</v>
      </c>
      <c r="F20" s="109">
        <v>2500</v>
      </c>
      <c r="G20" s="92"/>
      <c r="H20" s="89" t="s">
        <v>105</v>
      </c>
      <c r="J20" s="104"/>
      <c r="K20" s="105"/>
      <c r="L20" s="106">
        <v>4012</v>
      </c>
      <c r="M20" s="107"/>
      <c r="N20" s="108" t="s">
        <v>106</v>
      </c>
      <c r="O20" s="109">
        <v>2700</v>
      </c>
      <c r="P20" s="92"/>
      <c r="Q20" s="89" t="s">
        <v>107</v>
      </c>
      <c r="S20" s="104"/>
      <c r="T20" s="105"/>
      <c r="U20" s="106">
        <v>5060</v>
      </c>
      <c r="V20" s="107"/>
      <c r="W20" s="108" t="s">
        <v>108</v>
      </c>
      <c r="X20" s="109">
        <v>4240</v>
      </c>
      <c r="Y20" s="92"/>
      <c r="Z20" s="99" t="s">
        <v>109</v>
      </c>
      <c r="AA20" s="100"/>
      <c r="AB20" s="118">
        <f>SUM(AG11:AG20)</f>
        <v>38330</v>
      </c>
      <c r="AC20" s="140"/>
      <c r="AD20" s="131">
        <v>7110</v>
      </c>
      <c r="AE20" s="141"/>
      <c r="AF20" s="133" t="s">
        <v>110</v>
      </c>
      <c r="AG20" s="134">
        <v>5260</v>
      </c>
      <c r="AH20" s="135"/>
      <c r="AI20" s="103" t="s">
        <v>111</v>
      </c>
    </row>
    <row r="21" spans="1:37" ht="15.75" customHeight="1">
      <c r="A21" s="118">
        <f>SUM(F11:F21)</f>
        <v>33860</v>
      </c>
      <c r="B21" s="119"/>
      <c r="C21" s="131">
        <v>1130</v>
      </c>
      <c r="D21" s="132"/>
      <c r="E21" s="133" t="s">
        <v>112</v>
      </c>
      <c r="F21" s="134">
        <v>3780</v>
      </c>
      <c r="G21" s="135"/>
      <c r="H21" s="89" t="s">
        <v>113</v>
      </c>
      <c r="J21" s="104"/>
      <c r="K21" s="105"/>
      <c r="L21" s="106">
        <v>4020</v>
      </c>
      <c r="M21" s="107"/>
      <c r="N21" s="108" t="s">
        <v>114</v>
      </c>
      <c r="O21" s="109">
        <v>2520</v>
      </c>
      <c r="P21" s="92"/>
      <c r="Q21" s="89" t="s">
        <v>115</v>
      </c>
      <c r="S21" s="116" t="s">
        <v>58</v>
      </c>
      <c r="T21" s="139"/>
      <c r="U21" s="106">
        <v>5070</v>
      </c>
      <c r="V21" s="107"/>
      <c r="W21" s="108" t="s">
        <v>116</v>
      </c>
      <c r="X21" s="109">
        <v>2930</v>
      </c>
      <c r="Y21" s="92"/>
      <c r="Z21" s="99" t="s">
        <v>117</v>
      </c>
      <c r="AA21" s="100"/>
      <c r="AB21" s="104" t="s">
        <v>118</v>
      </c>
      <c r="AC21" s="105"/>
      <c r="AD21" s="95">
        <v>8010</v>
      </c>
      <c r="AE21" s="142"/>
      <c r="AF21" s="97" t="s">
        <v>119</v>
      </c>
      <c r="AG21" s="87">
        <v>1170</v>
      </c>
      <c r="AH21" s="98"/>
      <c r="AI21" s="103" t="s">
        <v>120</v>
      </c>
    </row>
    <row r="22" spans="1:37" ht="15.75" customHeight="1">
      <c r="A22" s="104" t="s">
        <v>121</v>
      </c>
      <c r="B22" s="105"/>
      <c r="C22" s="95">
        <v>2015</v>
      </c>
      <c r="D22" s="96"/>
      <c r="E22" s="97" t="s">
        <v>122</v>
      </c>
      <c r="F22" s="87">
        <v>6430</v>
      </c>
      <c r="G22" s="98"/>
      <c r="H22" s="89" t="s">
        <v>123</v>
      </c>
      <c r="J22" s="104"/>
      <c r="K22" s="105"/>
      <c r="L22" s="106">
        <v>4040</v>
      </c>
      <c r="M22" s="107"/>
      <c r="N22" s="108" t="s">
        <v>124</v>
      </c>
      <c r="O22" s="109">
        <v>1860</v>
      </c>
      <c r="P22" s="92"/>
      <c r="Q22" s="89" t="s">
        <v>125</v>
      </c>
      <c r="S22" s="118">
        <f>SUM(X16:X22)</f>
        <v>21120</v>
      </c>
      <c r="T22" s="119"/>
      <c r="U22" s="131">
        <v>5080</v>
      </c>
      <c r="V22" s="132"/>
      <c r="W22" s="133" t="s">
        <v>126</v>
      </c>
      <c r="X22" s="134">
        <v>4290</v>
      </c>
      <c r="Y22" s="135"/>
      <c r="Z22" s="99" t="s">
        <v>127</v>
      </c>
      <c r="AA22" s="100"/>
      <c r="AB22" s="143" t="s">
        <v>128</v>
      </c>
      <c r="AC22" s="144"/>
      <c r="AD22" s="106">
        <v>8020</v>
      </c>
      <c r="AE22" s="110"/>
      <c r="AF22" s="108" t="s">
        <v>129</v>
      </c>
      <c r="AG22" s="109">
        <v>2880</v>
      </c>
      <c r="AH22" s="92"/>
      <c r="AI22" s="103" t="s">
        <v>130</v>
      </c>
    </row>
    <row r="23" spans="1:37" ht="15.75" customHeight="1">
      <c r="A23" s="104"/>
      <c r="B23" s="105"/>
      <c r="C23" s="145">
        <v>2011</v>
      </c>
      <c r="D23" s="146"/>
      <c r="E23" s="129" t="s">
        <v>131</v>
      </c>
      <c r="F23" s="114" t="s">
        <v>132</v>
      </c>
      <c r="G23" s="115"/>
      <c r="H23" s="89"/>
      <c r="J23" s="104"/>
      <c r="K23" s="105"/>
      <c r="L23" s="106">
        <v>4050</v>
      </c>
      <c r="M23" s="107"/>
      <c r="N23" s="108" t="s">
        <v>133</v>
      </c>
      <c r="O23" s="109">
        <v>2260</v>
      </c>
      <c r="P23" s="92"/>
      <c r="Q23" s="89" t="s">
        <v>134</v>
      </c>
      <c r="S23" s="104" t="s">
        <v>135</v>
      </c>
      <c r="T23" s="105"/>
      <c r="U23" s="95">
        <v>5090</v>
      </c>
      <c r="V23" s="96"/>
      <c r="W23" s="97" t="s">
        <v>136</v>
      </c>
      <c r="X23" s="87">
        <v>5140</v>
      </c>
      <c r="Y23" s="98"/>
      <c r="Z23" s="1" t="s">
        <v>137</v>
      </c>
      <c r="AA23" s="100"/>
      <c r="AB23" s="116" t="s">
        <v>58</v>
      </c>
      <c r="AC23" s="138"/>
      <c r="AD23" s="106">
        <v>8030</v>
      </c>
      <c r="AE23" s="110"/>
      <c r="AF23" s="108" t="s">
        <v>138</v>
      </c>
      <c r="AG23" s="109">
        <v>2830</v>
      </c>
      <c r="AH23" s="92"/>
      <c r="AI23" s="103" t="s">
        <v>139</v>
      </c>
    </row>
    <row r="24" spans="1:37" ht="15.75" customHeight="1">
      <c r="A24" s="104"/>
      <c r="B24" s="105"/>
      <c r="C24" s="106">
        <v>2020</v>
      </c>
      <c r="D24" s="107"/>
      <c r="E24" s="108" t="s">
        <v>140</v>
      </c>
      <c r="F24" s="109">
        <v>4230</v>
      </c>
      <c r="G24" s="92"/>
      <c r="H24" s="89" t="s">
        <v>141</v>
      </c>
      <c r="J24" s="104"/>
      <c r="K24" s="105"/>
      <c r="L24" s="106">
        <v>4060</v>
      </c>
      <c r="M24" s="107"/>
      <c r="N24" s="108" t="s">
        <v>142</v>
      </c>
      <c r="O24" s="109">
        <v>2440</v>
      </c>
      <c r="P24" s="92"/>
      <c r="Q24" s="89" t="s">
        <v>143</v>
      </c>
      <c r="S24" s="104"/>
      <c r="T24" s="105"/>
      <c r="U24" s="106">
        <v>5100</v>
      </c>
      <c r="V24" s="107"/>
      <c r="W24" s="108" t="s">
        <v>144</v>
      </c>
      <c r="X24" s="109">
        <v>4230</v>
      </c>
      <c r="Y24" s="92"/>
      <c r="Z24" s="99" t="s">
        <v>145</v>
      </c>
      <c r="AA24" s="100"/>
      <c r="AB24" s="118">
        <f>SUM(AG21:AG24)</f>
        <v>7490</v>
      </c>
      <c r="AC24" s="140"/>
      <c r="AD24" s="131">
        <v>8035</v>
      </c>
      <c r="AE24" s="141"/>
      <c r="AF24" s="133" t="s">
        <v>146</v>
      </c>
      <c r="AG24" s="134">
        <v>610</v>
      </c>
      <c r="AH24" s="135"/>
      <c r="AI24" s="103" t="s">
        <v>147</v>
      </c>
    </row>
    <row r="25" spans="1:37" ht="15.75" customHeight="1">
      <c r="A25" s="104"/>
      <c r="B25" s="105"/>
      <c r="C25" s="106">
        <v>2025</v>
      </c>
      <c r="D25" s="107"/>
      <c r="E25" s="108" t="s">
        <v>148</v>
      </c>
      <c r="F25" s="109">
        <v>3480</v>
      </c>
      <c r="G25" s="92"/>
      <c r="H25" s="89" t="s">
        <v>149</v>
      </c>
      <c r="J25" s="104"/>
      <c r="K25" s="105"/>
      <c r="L25" s="106">
        <v>4072</v>
      </c>
      <c r="M25" s="107"/>
      <c r="N25" s="108" t="s">
        <v>150</v>
      </c>
      <c r="O25" s="109">
        <v>3480</v>
      </c>
      <c r="P25" s="92"/>
      <c r="Q25" s="89" t="s">
        <v>151</v>
      </c>
      <c r="S25" s="104"/>
      <c r="T25" s="105"/>
      <c r="U25" s="106">
        <v>5110</v>
      </c>
      <c r="V25" s="107"/>
      <c r="W25" s="108" t="s">
        <v>152</v>
      </c>
      <c r="X25" s="109">
        <v>2190</v>
      </c>
      <c r="Y25" s="92"/>
      <c r="Z25" s="99"/>
      <c r="AA25" s="100"/>
      <c r="AB25" s="104" t="s">
        <v>153</v>
      </c>
      <c r="AC25" s="105"/>
      <c r="AD25" s="95">
        <v>8040</v>
      </c>
      <c r="AE25" s="142"/>
      <c r="AF25" s="97" t="s">
        <v>154</v>
      </c>
      <c r="AG25" s="87">
        <v>2240</v>
      </c>
      <c r="AH25" s="98"/>
      <c r="AI25" s="103" t="s">
        <v>155</v>
      </c>
    </row>
    <row r="26" spans="1:37" ht="15.75" customHeight="1">
      <c r="A26" s="104"/>
      <c r="B26" s="105"/>
      <c r="C26" s="106">
        <v>2030</v>
      </c>
      <c r="D26" s="107"/>
      <c r="E26" s="108" t="s">
        <v>156</v>
      </c>
      <c r="F26" s="109">
        <v>2500</v>
      </c>
      <c r="G26" s="92"/>
      <c r="H26" s="89" t="s">
        <v>157</v>
      </c>
      <c r="J26" s="104"/>
      <c r="K26" s="105"/>
      <c r="L26" s="106">
        <v>4080</v>
      </c>
      <c r="M26" s="107"/>
      <c r="N26" s="108" t="s">
        <v>158</v>
      </c>
      <c r="O26" s="109">
        <v>3110</v>
      </c>
      <c r="P26" s="92"/>
      <c r="Q26" s="89" t="s">
        <v>159</v>
      </c>
      <c r="S26" s="116" t="s">
        <v>58</v>
      </c>
      <c r="T26" s="139"/>
      <c r="U26" s="106">
        <v>5111</v>
      </c>
      <c r="V26" s="107"/>
      <c r="W26" s="108" t="s">
        <v>160</v>
      </c>
      <c r="X26" s="109">
        <v>4600</v>
      </c>
      <c r="Y26" s="92"/>
      <c r="Z26" s="99" t="s">
        <v>161</v>
      </c>
      <c r="AA26" s="100"/>
      <c r="AB26" s="104"/>
      <c r="AC26" s="105"/>
      <c r="AD26" s="106">
        <v>8050</v>
      </c>
      <c r="AE26" s="110"/>
      <c r="AF26" s="108" t="s">
        <v>162</v>
      </c>
      <c r="AG26" s="109">
        <v>3670</v>
      </c>
      <c r="AH26" s="92"/>
      <c r="AI26" s="103" t="s">
        <v>163</v>
      </c>
    </row>
    <row r="27" spans="1:37" ht="15.75" customHeight="1">
      <c r="A27" s="104"/>
      <c r="B27" s="105"/>
      <c r="C27" s="106">
        <v>2040</v>
      </c>
      <c r="D27" s="107"/>
      <c r="E27" s="108" t="s">
        <v>164</v>
      </c>
      <c r="F27" s="109">
        <v>4120</v>
      </c>
      <c r="G27" s="92"/>
      <c r="H27" s="89" t="s">
        <v>165</v>
      </c>
      <c r="J27" s="104"/>
      <c r="K27" s="105"/>
      <c r="L27" s="106">
        <v>4090</v>
      </c>
      <c r="M27" s="107"/>
      <c r="N27" s="108" t="s">
        <v>166</v>
      </c>
      <c r="O27" s="109">
        <v>3140</v>
      </c>
      <c r="P27" s="92"/>
      <c r="Q27" s="89" t="s">
        <v>167</v>
      </c>
      <c r="S27" s="118">
        <f>SUM(X23:X27)</f>
        <v>21880</v>
      </c>
      <c r="T27" s="119"/>
      <c r="U27" s="131">
        <v>5120</v>
      </c>
      <c r="V27" s="132"/>
      <c r="W27" s="133" t="s">
        <v>168</v>
      </c>
      <c r="X27" s="134">
        <v>5720</v>
      </c>
      <c r="Y27" s="135"/>
      <c r="Z27" s="99" t="s">
        <v>169</v>
      </c>
      <c r="AA27" s="100"/>
      <c r="AB27" s="104"/>
      <c r="AC27" s="105"/>
      <c r="AD27" s="106">
        <v>8060</v>
      </c>
      <c r="AE27" s="110"/>
      <c r="AF27" s="108" t="s">
        <v>170</v>
      </c>
      <c r="AG27" s="109">
        <v>4310</v>
      </c>
      <c r="AH27" s="92"/>
      <c r="AI27" s="103" t="s">
        <v>171</v>
      </c>
    </row>
    <row r="28" spans="1:37" ht="15.75" customHeight="1">
      <c r="A28" s="104"/>
      <c r="B28" s="105"/>
      <c r="C28" s="106">
        <v>2050</v>
      </c>
      <c r="D28" s="107"/>
      <c r="E28" s="108" t="s">
        <v>172</v>
      </c>
      <c r="F28" s="109">
        <v>3560</v>
      </c>
      <c r="G28" s="92"/>
      <c r="H28" s="89" t="s">
        <v>173</v>
      </c>
      <c r="J28" s="104"/>
      <c r="K28" s="105"/>
      <c r="L28" s="106">
        <v>4100</v>
      </c>
      <c r="M28" s="107"/>
      <c r="N28" s="108" t="s">
        <v>174</v>
      </c>
      <c r="O28" s="109">
        <v>2510</v>
      </c>
      <c r="P28" s="92"/>
      <c r="Q28" s="89" t="s">
        <v>175</v>
      </c>
      <c r="S28" s="104" t="s">
        <v>176</v>
      </c>
      <c r="T28" s="105"/>
      <c r="U28" s="95">
        <v>6010</v>
      </c>
      <c r="V28" s="96"/>
      <c r="W28" s="97" t="s">
        <v>177</v>
      </c>
      <c r="X28" s="87">
        <v>5150</v>
      </c>
      <c r="Y28" s="147"/>
      <c r="Z28" s="99" t="s">
        <v>178</v>
      </c>
      <c r="AA28" s="100"/>
      <c r="AB28" s="104"/>
      <c r="AC28" s="105"/>
      <c r="AD28" s="106">
        <v>8071</v>
      </c>
      <c r="AE28" s="110"/>
      <c r="AF28" s="108" t="s">
        <v>179</v>
      </c>
      <c r="AG28" s="109">
        <v>3490</v>
      </c>
      <c r="AH28" s="92"/>
      <c r="AI28" s="103" t="s">
        <v>180</v>
      </c>
    </row>
    <row r="29" spans="1:37" ht="15.75" customHeight="1">
      <c r="A29" s="104"/>
      <c r="B29" s="105"/>
      <c r="C29" s="106">
        <v>2055</v>
      </c>
      <c r="D29" s="107"/>
      <c r="E29" s="108" t="s">
        <v>181</v>
      </c>
      <c r="F29" s="109">
        <v>2100</v>
      </c>
      <c r="G29" s="92"/>
      <c r="H29" s="89" t="s">
        <v>182</v>
      </c>
      <c r="J29" s="104"/>
      <c r="K29" s="105"/>
      <c r="L29" s="106">
        <v>4102</v>
      </c>
      <c r="M29" s="107"/>
      <c r="N29" s="108" t="s">
        <v>183</v>
      </c>
      <c r="O29" s="109">
        <v>2440</v>
      </c>
      <c r="P29" s="92"/>
      <c r="Q29" s="89" t="s">
        <v>184</v>
      </c>
      <c r="S29" s="104"/>
      <c r="T29" s="105"/>
      <c r="U29" s="106">
        <v>6020</v>
      </c>
      <c r="V29" s="107"/>
      <c r="W29" s="108" t="s">
        <v>185</v>
      </c>
      <c r="X29" s="109">
        <v>3550</v>
      </c>
      <c r="Y29" s="92"/>
      <c r="Z29" s="99" t="s">
        <v>186</v>
      </c>
      <c r="AA29" s="100"/>
      <c r="AB29" s="116" t="s">
        <v>58</v>
      </c>
      <c r="AC29" s="138"/>
      <c r="AD29" s="106">
        <v>8072</v>
      </c>
      <c r="AE29" s="110"/>
      <c r="AF29" s="108" t="s">
        <v>187</v>
      </c>
      <c r="AG29" s="109">
        <v>3490</v>
      </c>
      <c r="AH29" s="92"/>
      <c r="AI29" s="103" t="s">
        <v>188</v>
      </c>
    </row>
    <row r="30" spans="1:37" ht="15.75" customHeight="1">
      <c r="A30" s="116" t="s">
        <v>58</v>
      </c>
      <c r="B30" s="139"/>
      <c r="C30" s="106">
        <v>2060</v>
      </c>
      <c r="D30" s="107"/>
      <c r="E30" s="108" t="s">
        <v>189</v>
      </c>
      <c r="F30" s="109">
        <v>3090</v>
      </c>
      <c r="G30" s="92"/>
      <c r="H30" s="89" t="s">
        <v>190</v>
      </c>
      <c r="J30" s="104"/>
      <c r="K30" s="105"/>
      <c r="L30" s="95">
        <v>57010</v>
      </c>
      <c r="M30" s="96"/>
      <c r="N30" s="148" t="s">
        <v>191</v>
      </c>
      <c r="O30" s="87">
        <v>270</v>
      </c>
      <c r="P30" s="98"/>
      <c r="Q30" s="89" t="s">
        <v>192</v>
      </c>
      <c r="S30" s="104"/>
      <c r="T30" s="105"/>
      <c r="U30" s="127">
        <v>6030</v>
      </c>
      <c r="V30" s="149"/>
      <c r="W30" s="150" t="s">
        <v>193</v>
      </c>
      <c r="X30" s="114" t="s">
        <v>194</v>
      </c>
      <c r="Y30" s="115"/>
      <c r="Z30" s="99" t="s">
        <v>195</v>
      </c>
      <c r="AA30" s="100"/>
      <c r="AB30" s="151">
        <f>SUM(AG25:AG30)</f>
        <v>20610</v>
      </c>
      <c r="AC30" s="140"/>
      <c r="AD30" s="131">
        <v>8080</v>
      </c>
      <c r="AE30" s="141"/>
      <c r="AF30" s="133" t="s">
        <v>196</v>
      </c>
      <c r="AG30" s="134">
        <v>3410</v>
      </c>
      <c r="AH30" s="135"/>
      <c r="AI30" s="103" t="s">
        <v>197</v>
      </c>
    </row>
    <row r="31" spans="1:37" ht="15.75" customHeight="1">
      <c r="A31" s="118">
        <f>SUM(F22:F31)</f>
        <v>33340</v>
      </c>
      <c r="B31" s="119"/>
      <c r="C31" s="131">
        <v>2070</v>
      </c>
      <c r="D31" s="132"/>
      <c r="E31" s="133" t="s">
        <v>198</v>
      </c>
      <c r="F31" s="134">
        <v>3830</v>
      </c>
      <c r="G31" s="135"/>
      <c r="H31" s="89" t="s">
        <v>199</v>
      </c>
      <c r="J31" s="104"/>
      <c r="K31" s="105"/>
      <c r="L31" s="106">
        <v>57020</v>
      </c>
      <c r="M31" s="107"/>
      <c r="N31" s="152" t="s">
        <v>200</v>
      </c>
      <c r="O31" s="109">
        <v>440</v>
      </c>
      <c r="P31" s="92"/>
      <c r="Q31" s="89" t="s">
        <v>201</v>
      </c>
      <c r="S31" s="104"/>
      <c r="T31" s="105"/>
      <c r="U31" s="127">
        <v>6040</v>
      </c>
      <c r="V31" s="149"/>
      <c r="W31" s="129" t="s">
        <v>202</v>
      </c>
      <c r="X31" s="114" t="s">
        <v>203</v>
      </c>
      <c r="Y31" s="115"/>
      <c r="Z31" s="99" t="s">
        <v>204</v>
      </c>
      <c r="AA31" s="100"/>
      <c r="AB31" s="136" t="s">
        <v>205</v>
      </c>
      <c r="AC31" s="137"/>
      <c r="AD31" s="95">
        <v>8090</v>
      </c>
      <c r="AE31" s="142"/>
      <c r="AF31" s="97" t="s">
        <v>206</v>
      </c>
      <c r="AG31" s="87">
        <v>3390</v>
      </c>
      <c r="AH31" s="98"/>
      <c r="AI31" s="103" t="s">
        <v>207</v>
      </c>
      <c r="AK31" s="70"/>
    </row>
    <row r="32" spans="1:37" ht="15.75" customHeight="1">
      <c r="A32" s="104" t="s">
        <v>208</v>
      </c>
      <c r="B32" s="105"/>
      <c r="C32" s="95">
        <v>2080</v>
      </c>
      <c r="D32" s="96"/>
      <c r="E32" s="97" t="s">
        <v>209</v>
      </c>
      <c r="F32" s="87">
        <v>4110</v>
      </c>
      <c r="G32" s="98"/>
      <c r="H32" s="89" t="s">
        <v>210</v>
      </c>
      <c r="J32" s="104"/>
      <c r="K32" s="105"/>
      <c r="L32" s="106">
        <v>57030</v>
      </c>
      <c r="M32" s="107"/>
      <c r="N32" s="152" t="s">
        <v>211</v>
      </c>
      <c r="O32" s="109">
        <v>320</v>
      </c>
      <c r="P32" s="92"/>
      <c r="Q32" s="89" t="s">
        <v>212</v>
      </c>
      <c r="S32" s="104"/>
      <c r="T32" s="105"/>
      <c r="U32" s="106">
        <v>6041</v>
      </c>
      <c r="V32" s="107"/>
      <c r="W32" s="108" t="s">
        <v>213</v>
      </c>
      <c r="X32" s="109">
        <v>5940</v>
      </c>
      <c r="Y32" s="92"/>
      <c r="Z32" s="99" t="s">
        <v>214</v>
      </c>
      <c r="AA32" s="153"/>
      <c r="AB32" s="104"/>
      <c r="AC32" s="105"/>
      <c r="AD32" s="106">
        <v>8100</v>
      </c>
      <c r="AE32" s="110"/>
      <c r="AF32" s="108" t="s">
        <v>215</v>
      </c>
      <c r="AG32" s="109">
        <v>2690</v>
      </c>
      <c r="AH32" s="92"/>
      <c r="AI32" s="103" t="s">
        <v>216</v>
      </c>
    </row>
    <row r="33" spans="1:35" ht="15.75" customHeight="1">
      <c r="A33" s="104"/>
      <c r="B33" s="105"/>
      <c r="C33" s="106">
        <v>2090</v>
      </c>
      <c r="D33" s="107"/>
      <c r="E33" s="108" t="s">
        <v>217</v>
      </c>
      <c r="F33" s="109">
        <v>3510</v>
      </c>
      <c r="G33" s="92"/>
      <c r="H33" s="89" t="s">
        <v>218</v>
      </c>
      <c r="J33" s="116" t="s">
        <v>58</v>
      </c>
      <c r="K33" s="117"/>
      <c r="L33" s="106">
        <v>57040</v>
      </c>
      <c r="M33" s="107"/>
      <c r="N33" s="152" t="s">
        <v>219</v>
      </c>
      <c r="O33" s="109">
        <v>150</v>
      </c>
      <c r="P33" s="92"/>
      <c r="Q33" s="89" t="s">
        <v>220</v>
      </c>
      <c r="S33" s="104"/>
      <c r="T33" s="105"/>
      <c r="U33" s="106">
        <v>6060</v>
      </c>
      <c r="V33" s="107"/>
      <c r="W33" s="108" t="s">
        <v>221</v>
      </c>
      <c r="X33" s="109">
        <v>3730</v>
      </c>
      <c r="Y33" s="92"/>
      <c r="AA33" s="154"/>
      <c r="AB33" s="104"/>
      <c r="AC33" s="105"/>
      <c r="AD33" s="106">
        <v>8110</v>
      </c>
      <c r="AE33" s="110"/>
      <c r="AF33" s="108" t="s">
        <v>222</v>
      </c>
      <c r="AG33" s="109">
        <v>1080</v>
      </c>
      <c r="AH33" s="92"/>
      <c r="AI33" s="103" t="s">
        <v>223</v>
      </c>
    </row>
    <row r="34" spans="1:35" ht="15.75" customHeight="1" thickBot="1">
      <c r="A34" s="104"/>
      <c r="B34" s="105"/>
      <c r="C34" s="106">
        <v>2100</v>
      </c>
      <c r="D34" s="107"/>
      <c r="E34" s="108" t="s">
        <v>224</v>
      </c>
      <c r="F34" s="109">
        <v>3920</v>
      </c>
      <c r="G34" s="92"/>
      <c r="H34" s="89" t="s">
        <v>225</v>
      </c>
      <c r="J34" s="155">
        <f>SUM(O19:O34)</f>
        <v>31110</v>
      </c>
      <c r="K34" s="156"/>
      <c r="L34" s="157">
        <v>57050</v>
      </c>
      <c r="M34" s="158"/>
      <c r="N34" s="159" t="s">
        <v>226</v>
      </c>
      <c r="O34" s="160">
        <v>50</v>
      </c>
      <c r="P34" s="161"/>
      <c r="Q34" s="162"/>
      <c r="S34" s="104"/>
      <c r="T34" s="105"/>
      <c r="U34" s="106">
        <v>6070</v>
      </c>
      <c r="V34" s="107"/>
      <c r="W34" s="108" t="s">
        <v>227</v>
      </c>
      <c r="X34" s="109">
        <v>6560</v>
      </c>
      <c r="Y34" s="92"/>
      <c r="AB34" s="116" t="s">
        <v>58</v>
      </c>
      <c r="AC34" s="138"/>
      <c r="AD34" s="106">
        <v>8120</v>
      </c>
      <c r="AE34" s="107"/>
      <c r="AF34" s="108" t="s">
        <v>228</v>
      </c>
      <c r="AG34" s="109">
        <v>2870</v>
      </c>
      <c r="AH34" s="92"/>
      <c r="AI34" s="103" t="s">
        <v>229</v>
      </c>
    </row>
    <row r="35" spans="1:35" ht="15.75" customHeight="1" thickBot="1">
      <c r="A35" s="116" t="s">
        <v>58</v>
      </c>
      <c r="B35" s="139"/>
      <c r="C35" s="106">
        <v>2120</v>
      </c>
      <c r="D35" s="107"/>
      <c r="E35" s="108" t="s">
        <v>230</v>
      </c>
      <c r="F35" s="109">
        <v>2510</v>
      </c>
      <c r="G35" s="92"/>
      <c r="H35" s="89" t="s">
        <v>231</v>
      </c>
      <c r="Q35" s="162"/>
      <c r="S35" s="104"/>
      <c r="T35" s="105"/>
      <c r="U35" s="106">
        <v>6090</v>
      </c>
      <c r="V35" s="110"/>
      <c r="W35" s="108" t="s">
        <v>232</v>
      </c>
      <c r="X35" s="109">
        <v>2250</v>
      </c>
      <c r="Y35" s="92"/>
      <c r="AB35" s="155">
        <f>SUM(AG31:AG35)</f>
        <v>10140</v>
      </c>
      <c r="AC35" s="163"/>
      <c r="AD35" s="157">
        <v>57070</v>
      </c>
      <c r="AE35" s="158"/>
      <c r="AF35" s="159" t="s">
        <v>233</v>
      </c>
      <c r="AG35" s="160">
        <v>110</v>
      </c>
      <c r="AH35" s="161"/>
    </row>
    <row r="36" spans="1:35" ht="15.75" customHeight="1" thickBot="1">
      <c r="A36" s="155">
        <f>SUM(F32:F36)</f>
        <v>17390</v>
      </c>
      <c r="B36" s="163"/>
      <c r="C36" s="164">
        <v>2130</v>
      </c>
      <c r="D36" s="165"/>
      <c r="E36" s="166" t="s">
        <v>234</v>
      </c>
      <c r="F36" s="167">
        <v>3340</v>
      </c>
      <c r="G36" s="168"/>
      <c r="H36" s="89" t="s">
        <v>235</v>
      </c>
      <c r="Q36" s="162"/>
      <c r="S36" s="116" t="s">
        <v>58</v>
      </c>
      <c r="T36" s="117"/>
      <c r="U36" s="106">
        <v>6100</v>
      </c>
      <c r="V36" s="110"/>
      <c r="W36" s="108" t="s">
        <v>236</v>
      </c>
      <c r="X36" s="109">
        <v>3700</v>
      </c>
      <c r="Y36" s="92"/>
    </row>
    <row r="37" spans="1:35" ht="15.75" customHeight="1" thickBot="1">
      <c r="F37" s="81"/>
      <c r="G37" s="81"/>
      <c r="H37" s="81"/>
      <c r="O37" s="81"/>
      <c r="P37" s="81"/>
      <c r="Q37" s="81"/>
      <c r="S37" s="155">
        <f>SUM(X28:X37)</f>
        <v>33010</v>
      </c>
      <c r="T37" s="156"/>
      <c r="U37" s="164">
        <v>6110</v>
      </c>
      <c r="V37" s="169"/>
      <c r="W37" s="166" t="s">
        <v>237</v>
      </c>
      <c r="X37" s="167">
        <v>2130</v>
      </c>
      <c r="Y37" s="168"/>
      <c r="AG37" s="170"/>
      <c r="AH37" s="170"/>
    </row>
    <row r="38" spans="1:35" ht="15.75" hidden="1" customHeight="1" thickBot="1">
      <c r="F38" s="81"/>
      <c r="G38" s="81"/>
      <c r="H38" s="81"/>
      <c r="O38" s="81"/>
      <c r="P38" s="81"/>
      <c r="Q38" s="81"/>
    </row>
    <row r="39" spans="1:35" ht="15.75" customHeight="1">
      <c r="A39" s="70" t="s">
        <v>238</v>
      </c>
      <c r="K39" s="171"/>
      <c r="L39" s="171"/>
      <c r="M39" s="171"/>
      <c r="N39" s="171"/>
      <c r="O39" s="171"/>
      <c r="Q39"/>
      <c r="R39" s="172"/>
      <c r="X39" s="170"/>
      <c r="Y39" s="170"/>
    </row>
    <row r="40" spans="1:35" ht="15.75" customHeight="1">
      <c r="A40" s="70" t="s">
        <v>239</v>
      </c>
      <c r="K40" s="171"/>
      <c r="L40" s="171"/>
      <c r="M40" s="171"/>
      <c r="N40" s="171"/>
      <c r="O40" s="171"/>
      <c r="Q40"/>
      <c r="R40" s="172"/>
    </row>
    <row r="41" spans="1:35" ht="15.65" customHeight="1">
      <c r="A41" s="173" t="s">
        <v>240</v>
      </c>
      <c r="B41" s="174" t="s">
        <v>241</v>
      </c>
      <c r="C41" s="175"/>
      <c r="D41" s="176"/>
      <c r="E41" s="173" t="s">
        <v>242</v>
      </c>
      <c r="F41" s="177"/>
      <c r="G41" s="177"/>
      <c r="H41" s="177"/>
      <c r="I41" s="177"/>
      <c r="J41" s="177"/>
      <c r="K41" s="177"/>
      <c r="L41" s="177"/>
      <c r="M41" s="177"/>
      <c r="N41" s="177"/>
      <c r="O41" s="178"/>
      <c r="P41" s="179"/>
      <c r="Q41" s="1" t="s">
        <v>243</v>
      </c>
      <c r="R41" s="1"/>
      <c r="X41" s="170"/>
      <c r="Y41" s="170"/>
    </row>
    <row r="42" spans="1:35" ht="15.65" customHeight="1">
      <c r="A42" s="173" t="s">
        <v>244</v>
      </c>
      <c r="B42" s="180"/>
      <c r="C42" s="181"/>
      <c r="E42" s="173"/>
      <c r="F42" s="177"/>
      <c r="G42" s="177"/>
      <c r="H42" s="177"/>
      <c r="I42" s="177"/>
      <c r="J42" s="177"/>
      <c r="K42" s="177"/>
      <c r="L42" s="177"/>
      <c r="M42" s="177"/>
      <c r="N42" s="177"/>
      <c r="O42" s="178"/>
      <c r="P42" s="179"/>
      <c r="Q42" s="1"/>
      <c r="R42" s="1"/>
      <c r="X42" s="170"/>
      <c r="Y42" s="170"/>
    </row>
    <row r="43" spans="1:35" ht="15.75" customHeight="1">
      <c r="A43" s="173" t="s">
        <v>245</v>
      </c>
      <c r="AF43" s="182" t="s">
        <v>246</v>
      </c>
      <c r="AG43" s="183"/>
      <c r="AH43" s="184">
        <f>SUM(A21,A31,A36,J18,J34,S15,S22,S27,S37,AB20)</f>
        <v>267250</v>
      </c>
    </row>
    <row r="44" spans="1:35" ht="15.75" customHeight="1">
      <c r="A44" s="173" t="s">
        <v>247</v>
      </c>
      <c r="AF44" s="185" t="s">
        <v>248</v>
      </c>
      <c r="AG44" s="186"/>
      <c r="AH44" s="187">
        <f>SUM(AB24,AB30,AB35)</f>
        <v>38240</v>
      </c>
    </row>
    <row r="45" spans="1:35" ht="15.75" customHeight="1">
      <c r="A45" s="173" t="s">
        <v>249</v>
      </c>
      <c r="S45"/>
      <c r="AF45" s="185" t="s">
        <v>250</v>
      </c>
      <c r="AG45" s="186"/>
      <c r="AH45" s="187">
        <f>SUM(AH43,AH44)</f>
        <v>305490</v>
      </c>
      <c r="AI45" s="1"/>
    </row>
    <row r="46" spans="1:35" ht="15.65" customHeight="1">
      <c r="A46" s="173" t="s">
        <v>251</v>
      </c>
      <c r="B46" s="188"/>
      <c r="C46" s="188"/>
      <c r="D46" s="188"/>
      <c r="E46" s="188"/>
      <c r="F46" s="188"/>
      <c r="G46" s="188"/>
      <c r="H46" s="188"/>
      <c r="J46" s="188"/>
      <c r="K46" s="188"/>
      <c r="L46" s="188"/>
      <c r="M46" s="188"/>
      <c r="N46" s="188"/>
      <c r="O46" s="188"/>
      <c r="P46" s="188"/>
      <c r="Q46" s="188"/>
      <c r="S46" s="1"/>
      <c r="T46" s="1"/>
      <c r="U46" s="1"/>
      <c r="V46" s="1"/>
      <c r="W46" s="1"/>
      <c r="X46" s="1"/>
      <c r="Y46" s="1"/>
      <c r="Z46" s="188"/>
      <c r="AA46" s="188"/>
      <c r="AB46" s="188"/>
      <c r="AC46" s="188"/>
      <c r="AD46" s="188"/>
      <c r="AE46" s="1"/>
      <c r="AF46" s="1"/>
      <c r="AG46" s="1"/>
      <c r="AH46" s="1"/>
      <c r="AI46" s="1"/>
    </row>
    <row r="47" spans="1:35" ht="12" customHeight="1">
      <c r="S47" s="1"/>
      <c r="T47" s="1"/>
      <c r="U47" s="1"/>
      <c r="V47" s="1"/>
      <c r="W47" s="1"/>
      <c r="X47" s="1"/>
      <c r="Y47" s="1"/>
    </row>
    <row r="51" spans="19:25" ht="12" customHeight="1">
      <c r="S51" s="188"/>
      <c r="T51" s="188"/>
      <c r="U51" s="188"/>
      <c r="V51" s="188"/>
      <c r="W51" s="188"/>
      <c r="X51" s="188"/>
      <c r="Y51" s="188"/>
    </row>
  </sheetData>
  <sheetProtection algorithmName="SHA-512" hashValue="9FCCTy349lFpVgemWIabh15+thq7tdbkpJ7/YqdfWZf3U4qMSl7BnY5nDs7sJmWUFFAi3Iq9tQsyKUb2zt01bw==" saltValue="CKI6cmkSLMlH43q94N1VtQ==" spinCount="100000" sheet="1" scenarios="1" formatCells="0" autoFilter="0"/>
  <protectedRanges>
    <protectedRange sqref="AZ31" name="範囲1"/>
  </protectedRanges>
  <mergeCells count="187">
    <mergeCell ref="S37:T37"/>
    <mergeCell ref="U37:V37"/>
    <mergeCell ref="A35:B35"/>
    <mergeCell ref="C35:D35"/>
    <mergeCell ref="U35:V35"/>
    <mergeCell ref="AB35:AC35"/>
    <mergeCell ref="AD35:AE35"/>
    <mergeCell ref="A36:B36"/>
    <mergeCell ref="C36:D36"/>
    <mergeCell ref="S36:T36"/>
    <mergeCell ref="U36:V36"/>
    <mergeCell ref="C34:D34"/>
    <mergeCell ref="J34:K34"/>
    <mergeCell ref="L34:M34"/>
    <mergeCell ref="U34:V34"/>
    <mergeCell ref="AB34:AC34"/>
    <mergeCell ref="AD34:AE34"/>
    <mergeCell ref="C32:D32"/>
    <mergeCell ref="L32:M32"/>
    <mergeCell ref="U32:V32"/>
    <mergeCell ref="AD32:AE32"/>
    <mergeCell ref="C33:D33"/>
    <mergeCell ref="J33:K33"/>
    <mergeCell ref="L33:M33"/>
    <mergeCell ref="U33:V33"/>
    <mergeCell ref="AD33:AE33"/>
    <mergeCell ref="AB30:AC30"/>
    <mergeCell ref="AD30:AE30"/>
    <mergeCell ref="A31:B31"/>
    <mergeCell ref="C31:D31"/>
    <mergeCell ref="L31:M31"/>
    <mergeCell ref="U31:V31"/>
    <mergeCell ref="X31:Y31"/>
    <mergeCell ref="AB31:AC33"/>
    <mergeCell ref="AD31:AE31"/>
    <mergeCell ref="A32:B34"/>
    <mergeCell ref="C29:D29"/>
    <mergeCell ref="L29:M29"/>
    <mergeCell ref="U29:V29"/>
    <mergeCell ref="AB29:AC29"/>
    <mergeCell ref="AD29:AE29"/>
    <mergeCell ref="A30:B30"/>
    <mergeCell ref="C30:D30"/>
    <mergeCell ref="L30:M30"/>
    <mergeCell ref="U30:V30"/>
    <mergeCell ref="X30:Y30"/>
    <mergeCell ref="C27:D27"/>
    <mergeCell ref="L27:M27"/>
    <mergeCell ref="S27:T27"/>
    <mergeCell ref="U27:V27"/>
    <mergeCell ref="AD27:AE27"/>
    <mergeCell ref="C28:D28"/>
    <mergeCell ref="L28:M28"/>
    <mergeCell ref="S28:T35"/>
    <mergeCell ref="U28:V28"/>
    <mergeCell ref="AD28:AE28"/>
    <mergeCell ref="C25:D25"/>
    <mergeCell ref="L25:M25"/>
    <mergeCell ref="U25:V25"/>
    <mergeCell ref="AB25:AC28"/>
    <mergeCell ref="AD25:AE25"/>
    <mergeCell ref="C26:D26"/>
    <mergeCell ref="L26:M26"/>
    <mergeCell ref="S26:T26"/>
    <mergeCell ref="U26:V26"/>
    <mergeCell ref="AD26:AE26"/>
    <mergeCell ref="L23:M23"/>
    <mergeCell ref="S23:T25"/>
    <mergeCell ref="U23:V23"/>
    <mergeCell ref="AB23:AC23"/>
    <mergeCell ref="AD23:AE23"/>
    <mergeCell ref="C24:D24"/>
    <mergeCell ref="L24:M24"/>
    <mergeCell ref="U24:V24"/>
    <mergeCell ref="AB24:AC24"/>
    <mergeCell ref="AD24:AE24"/>
    <mergeCell ref="AD21:AE21"/>
    <mergeCell ref="A22:B29"/>
    <mergeCell ref="C22:D22"/>
    <mergeCell ref="L22:M22"/>
    <mergeCell ref="S22:T22"/>
    <mergeCell ref="U22:V22"/>
    <mergeCell ref="AB22:AC22"/>
    <mergeCell ref="AD22:AE22"/>
    <mergeCell ref="C23:D23"/>
    <mergeCell ref="F23:G23"/>
    <mergeCell ref="A21:B21"/>
    <mergeCell ref="C21:D21"/>
    <mergeCell ref="L21:M21"/>
    <mergeCell ref="S21:T21"/>
    <mergeCell ref="U21:V21"/>
    <mergeCell ref="AB21:AC21"/>
    <mergeCell ref="L19:M19"/>
    <mergeCell ref="U19:V19"/>
    <mergeCell ref="AB19:AC19"/>
    <mergeCell ref="AD19:AE19"/>
    <mergeCell ref="A20:B20"/>
    <mergeCell ref="C20:D20"/>
    <mergeCell ref="L20:M20"/>
    <mergeCell ref="U20:V20"/>
    <mergeCell ref="AB20:AC20"/>
    <mergeCell ref="AD20:AE20"/>
    <mergeCell ref="AG17:AH17"/>
    <mergeCell ref="C18:D18"/>
    <mergeCell ref="J18:K18"/>
    <mergeCell ref="L18:M18"/>
    <mergeCell ref="U18:V18"/>
    <mergeCell ref="AD18:AE18"/>
    <mergeCell ref="AG18:AH18"/>
    <mergeCell ref="U16:V16"/>
    <mergeCell ref="AD16:AE16"/>
    <mergeCell ref="C17:D17"/>
    <mergeCell ref="J17:K17"/>
    <mergeCell ref="L17:M17"/>
    <mergeCell ref="S17:T20"/>
    <mergeCell ref="U17:V17"/>
    <mergeCell ref="AD17:AE17"/>
    <mergeCell ref="C19:D19"/>
    <mergeCell ref="J19:K32"/>
    <mergeCell ref="AD14:AE14"/>
    <mergeCell ref="C15:D15"/>
    <mergeCell ref="L15:M15"/>
    <mergeCell ref="S15:T15"/>
    <mergeCell ref="U15:V15"/>
    <mergeCell ref="AD15:AE15"/>
    <mergeCell ref="AB12:AC18"/>
    <mergeCell ref="AD12:AE12"/>
    <mergeCell ref="C13:D13"/>
    <mergeCell ref="F13:G13"/>
    <mergeCell ref="L13:M13"/>
    <mergeCell ref="U13:V13"/>
    <mergeCell ref="AD13:AE13"/>
    <mergeCell ref="C14:D14"/>
    <mergeCell ref="L14:M14"/>
    <mergeCell ref="S14:T14"/>
    <mergeCell ref="A12:B19"/>
    <mergeCell ref="C12:D12"/>
    <mergeCell ref="J12:K16"/>
    <mergeCell ref="L12:M12"/>
    <mergeCell ref="S12:T13"/>
    <mergeCell ref="U12:V12"/>
    <mergeCell ref="U14:V14"/>
    <mergeCell ref="C16:D16"/>
    <mergeCell ref="L16:M16"/>
    <mergeCell ref="S16:T16"/>
    <mergeCell ref="AB10:AC10"/>
    <mergeCell ref="AD10:AE10"/>
    <mergeCell ref="A11:B11"/>
    <mergeCell ref="C11:D11"/>
    <mergeCell ref="J11:K11"/>
    <mergeCell ref="L11:M11"/>
    <mergeCell ref="S11:T11"/>
    <mergeCell ref="U11:V11"/>
    <mergeCell ref="AB11:AC11"/>
    <mergeCell ref="AD11:AE11"/>
    <mergeCell ref="A10:B10"/>
    <mergeCell ref="C10:D10"/>
    <mergeCell ref="J10:K10"/>
    <mergeCell ref="L10:M10"/>
    <mergeCell ref="S10:T10"/>
    <mergeCell ref="U10:V10"/>
    <mergeCell ref="D6:F6"/>
    <mergeCell ref="G6:K6"/>
    <mergeCell ref="X6:AA6"/>
    <mergeCell ref="AB6:AH6"/>
    <mergeCell ref="A7:C7"/>
    <mergeCell ref="D7:F7"/>
    <mergeCell ref="G7:K7"/>
    <mergeCell ref="X7:AA7"/>
    <mergeCell ref="AB7:AH7"/>
    <mergeCell ref="X4:Z4"/>
    <mergeCell ref="AA4:AC4"/>
    <mergeCell ref="AD4:AG4"/>
    <mergeCell ref="A5:C5"/>
    <mergeCell ref="D5:F5"/>
    <mergeCell ref="G5:T5"/>
    <mergeCell ref="U5:W5"/>
    <mergeCell ref="X5:Z5"/>
    <mergeCell ref="AA5:AC5"/>
    <mergeCell ref="AD5:AG5"/>
    <mergeCell ref="A2:B2"/>
    <mergeCell ref="C2:G2"/>
    <mergeCell ref="J2:M2"/>
    <mergeCell ref="O2:W2"/>
    <mergeCell ref="D4:F4"/>
    <mergeCell ref="G4:T4"/>
    <mergeCell ref="U4:W4"/>
  </mergeCells>
  <phoneticPr fontId="3"/>
  <dataValidations count="103">
    <dataValidation allowBlank="1" showInputMessage="1" showErrorMessage="1" prompt="まいにちおおまがり" sqref="AF35" xr:uid="{C9B771DA-31BF-43DE-93DA-D83A2BDFCD5A}"/>
    <dataValidation allowBlank="1" showInputMessage="1" showErrorMessage="1" prompt="まいにちふくずみ" sqref="N34" xr:uid="{9CDAD495-70D3-4360-996C-EE22168CA04E}"/>
    <dataValidation allowBlank="1" showInputMessage="1" showErrorMessage="1" prompt="まいにちつきさむひがし" sqref="N33" xr:uid="{60B14376-EC35-4BE0-BAD5-602A88E32D77}"/>
    <dataValidation allowBlank="1" showInputMessage="1" showErrorMessage="1" prompt="まいにちつきさむ" sqref="N32" xr:uid="{D1C0AC1C-32EE-4419-B221-95902C24C560}"/>
    <dataValidation allowBlank="1" showInputMessage="1" showErrorMessage="1" prompt="まいにちみその" sqref="N31" xr:uid="{B06532BB-7B78-46B0-B15A-DF8BE9B82647}"/>
    <dataValidation allowBlank="1" showInputMessage="1" showErrorMessage="1" prompt="まいにちひらぎし" sqref="N30" xr:uid="{4E41E6AA-6041-4346-A296-12F72404779C}"/>
    <dataValidation allowBlank="1" showInputMessage="1" showErrorMessage="1" prompt="まいにちきよたさとづか" sqref="W15" xr:uid="{B7E617F0-7398-464C-B279-0C009A924D50}"/>
    <dataValidation type="whole" errorStyle="information" allowBlank="1" showInputMessage="1" showErrorMessage="1" errorTitle="定数オーバー" error="定数オーバーです。" sqref="AH19:AH35 Y32:Y37 P11:P33 Y16:Y29 G11:G12 AH11:AH16 G14:G22 G24:G36 Y11:Y14" xr:uid="{089E2469-C008-43F8-B836-0E57A2960408}">
      <formula1>0</formula1>
      <formula2>F11</formula2>
    </dataValidation>
    <dataValidation allowBlank="1" showInputMessage="1" showErrorMessage="1" prompt="のっぽろおおあさひがし" sqref="AF26" xr:uid="{B5AC7BF1-68F8-4E1B-BD3F-82637E9F5D4C}"/>
    <dataValidation allowBlank="1" showInputMessage="1" showErrorMessage="1" prompt="のっぽろなんぶ" sqref="AF27" xr:uid="{124B8D53-EEEE-44A3-BE3F-05DA8C290258}"/>
    <dataValidation allowBlank="1" showInputMessage="1" showErrorMessage="1" prompt="えべつせいぶ" sqref="AF28" xr:uid="{02E4F93B-7937-482B-AFCD-6BEF7B2D7F70}"/>
    <dataValidation allowBlank="1" showInputMessage="1" showErrorMessage="1" prompt="えべつちゅうおう" sqref="AF29" xr:uid="{418EDCDD-2866-4738-9430-F13A0B7CD371}"/>
    <dataValidation allowBlank="1" showInputMessage="1" showErrorMessage="1" prompt="えべつとうぶ" sqref="AF30" xr:uid="{E9454BEC-754F-4730-B539-2544B50453BA}"/>
    <dataValidation allowBlank="1" showInputMessage="1" showErrorMessage="1" prompt="きたひろしま" sqref="AF31" xr:uid="{E6F6EEBD-EC02-4D77-A30A-4E002454C902}"/>
    <dataValidation allowBlank="1" showInputMessage="1" showErrorMessage="1" prompt="ひろしま" sqref="AF32" xr:uid="{E3A06F7F-0011-4842-8CDE-F67B27906359}"/>
    <dataValidation allowBlank="1" showInputMessage="1" showErrorMessage="1" prompt="にしのさと" sqref="AF33" xr:uid="{F30F8C5D-1BF2-43CD-B53C-2EA26354D65B}"/>
    <dataValidation allowBlank="1" showInputMessage="1" showErrorMessage="1" prompt="おおまがり" sqref="AF34" xr:uid="{D0429425-83CE-451A-8EFD-3C96998D26E2}"/>
    <dataValidation allowBlank="1" showInputMessage="1" showErrorMessage="1" prompt="ほろきた" sqref="AF11" xr:uid="{879D90B0-B3D3-4617-8265-7C8DB32B227F}"/>
    <dataValidation allowBlank="1" showInputMessage="1" showErrorMessage="1" prompt="あさぶ" sqref="AF12" xr:uid="{1B6A1E0C-E7DC-42A7-93A5-D074F3160BCF}"/>
    <dataValidation allowBlank="1" showInputMessage="1" showErrorMessage="1" prompt="しんかわ" sqref="AF13" xr:uid="{D1783F4A-1590-435D-97FA-E60F0C876884}"/>
    <dataValidation allowBlank="1" showInputMessage="1" showErrorMessage="1" prompt="しんことにほくぶ" sqref="AF14" xr:uid="{7239BF8A-E8CE-4603-809F-96CFFC564A1E}"/>
    <dataValidation allowBlank="1" showInputMessage="1" showErrorMessage="1" prompt="しんことにせいぶ" sqref="AF15" xr:uid="{24C9D437-DEF7-4A86-9DE8-EE6CBCB38086}"/>
    <dataValidation allowBlank="1" showInputMessage="1" showErrorMessage="1" prompt="とんでん" sqref="AF16" xr:uid="{7856D0E7-AE70-4936-9F8D-15F0C7297060}"/>
    <dataValidation allowBlank="1" showInputMessage="1" showErrorMessage="1" prompt="とんでんきた" sqref="AF17" xr:uid="{61B8945A-DC35-4756-B5B4-1A8E727ADE00}"/>
    <dataValidation allowBlank="1" showInputMessage="1" showErrorMessage="1" prompt="たいへい" sqref="AF18" xr:uid="{BFC9512F-4FF8-44D0-936E-2648ED98CC00}"/>
    <dataValidation allowBlank="1" showInputMessage="1" showErrorMessage="1" prompt="しのろ" sqref="AF19" xr:uid="{2124AF9F-7FBD-447E-9F6E-7E031651A137}"/>
    <dataValidation allowBlank="1" showInputMessage="1" showErrorMessage="1" prompt="あいのさと" sqref="AF20" xr:uid="{2CC2859B-4B04-477D-A091-F34E62CB2112}"/>
    <dataValidation allowBlank="1" showInputMessage="1" showErrorMessage="1" prompt="はなかわひがし" sqref="AF21" xr:uid="{2C97A0DD-1DBF-43CB-88BC-CE93EF292F13}"/>
    <dataValidation allowBlank="1" showInputMessage="1" showErrorMessage="1" prompt="はなかわきた" sqref="AF22" xr:uid="{4AB60356-BB90-41DE-8504-13575DE0E1B5}"/>
    <dataValidation allowBlank="1" showInputMessage="1" showErrorMessage="1" prompt="はなかわみなみ" sqref="AF23" xr:uid="{2A2B5BE6-EFED-46D8-BCE2-56FA7BC6EA07}"/>
    <dataValidation allowBlank="1" showInputMessage="1" showErrorMessage="1" prompt="いしかり" sqref="AF24" xr:uid="{31F56E67-728E-49D3-B90F-48EACAE12378}"/>
    <dataValidation allowBlank="1" showInputMessage="1" showErrorMessage="1" prompt="おおあさ" sqref="AF25" xr:uid="{1B8C2969-24FC-488C-A9AB-5BF4013423E1}"/>
    <dataValidation allowBlank="1" showInputMessage="1" showErrorMessage="1" prompt="かわぞえきた" sqref="N11" xr:uid="{253E1263-8DF2-4C5F-B462-C2838F474460}"/>
    <dataValidation allowBlank="1" showInputMessage="1" showErrorMessage="1" prompt="もなみ" sqref="N12" xr:uid="{3F18127C-9F52-4F9D-92D2-65CD1EDEC3A2}"/>
    <dataValidation allowBlank="1" showInputMessage="1" showErrorMessage="1" prompt="すみかわよじょう" sqref="N13" xr:uid="{E8FE69A8-7B20-4FC1-9291-2449241B3F9F}"/>
    <dataValidation allowBlank="1" showInputMessage="1" showErrorMessage="1" prompt="すみかわ" sqref="N14" xr:uid="{078D73FA-727E-4581-8B77-08D7DA4F1C60}"/>
    <dataValidation allowBlank="1" showInputMessage="1" showErrorMessage="1" prompt="まこまない" sqref="N15" xr:uid="{21666980-4A68-4323-A6AA-240D4E7ABBED}"/>
    <dataValidation allowBlank="1" showInputMessage="1" showErrorMessage="1" prompt="いしやま" sqref="N16" xr:uid="{8D53BE69-9686-495A-959F-8ECC63783CFA}"/>
    <dataValidation allowBlank="1" showInputMessage="1" showErrorMessage="1" prompt="ふじの" sqref="N17" xr:uid="{EC1F6F55-5E1A-4E56-8936-016AC72F9779}"/>
    <dataValidation allowBlank="1" showInputMessage="1" showErrorMessage="1" prompt="じょうざんけい" sqref="N18" xr:uid="{50C99721-0BE1-4ACB-9808-964CC8FA5F1B}"/>
    <dataValidation allowBlank="1" showInputMessage="1" showErrorMessage="1" prompt="とよひらちゅうおう" sqref="N19" xr:uid="{4E9CFC2A-3894-402E-A2F0-EA4D925EDBB5}"/>
    <dataValidation allowBlank="1" showInputMessage="1" showErrorMessage="1" prompt="このはな" sqref="N20" xr:uid="{1932D5BF-7C8D-401B-883F-796FC71A8608}"/>
    <dataValidation allowBlank="1" showInputMessage="1" showErrorMessage="1" prompt="みその" sqref="N21" xr:uid="{0A9B5302-4EC1-474B-939F-4535B757E74B}"/>
    <dataValidation allowBlank="1" showInputMessage="1" showErrorMessage="1" prompt="ひらぎし" sqref="N22" xr:uid="{EA172E21-DC3C-4DDC-86DC-F60E23C150BF}"/>
    <dataValidation allowBlank="1" showInputMessage="1" showErrorMessage="1" prompt="なかのしま" sqref="N23" xr:uid="{57E2FB16-F52B-4AB8-BDB0-CDC384FF7B85}"/>
    <dataValidation allowBlank="1" showInputMessage="1" showErrorMessage="1" prompt="なんごう" sqref="N24" xr:uid="{CDA9FBAC-DBC1-4B59-AC05-5C527AE540CB}"/>
    <dataValidation allowBlank="1" showInputMessage="1" showErrorMessage="1" prompt="つきさむ" sqref="N25" xr:uid="{9CAB86C6-429E-4284-8F3A-441694FCFFD3}"/>
    <dataValidation allowBlank="1" showInputMessage="1" showErrorMessage="1" prompt="ふくずみ" sqref="N26" xr:uid="{CC4EDC2A-FE62-43B1-A14B-A31393777AB2}"/>
    <dataValidation allowBlank="1" showInputMessage="1" showErrorMessage="1" prompt="にしおか" sqref="N27" xr:uid="{38951A86-535A-425D-B914-B5BF6D6B3F14}"/>
    <dataValidation allowBlank="1" showInputMessage="1" showErrorMessage="1" prompt="つきさむひがし" sqref="N28" xr:uid="{A8566CEA-F269-4840-B0C6-1E753E5DCF92}"/>
    <dataValidation allowBlank="1" showInputMessage="1" showErrorMessage="1" prompt="きたのどおり" sqref="N29" xr:uid="{1BA96E37-33AE-4C0E-BF81-B8D1BBA34A47}"/>
    <dataValidation allowBlank="1" showInputMessage="1" showErrorMessage="1" prompt="きよた" sqref="W11" xr:uid="{29B392E3-EDD7-410D-92EC-B20179E3E173}"/>
    <dataValidation allowBlank="1" showInputMessage="1" showErrorMessage="1" prompt="しんえい" sqref="W12" xr:uid="{E2420C94-C579-47D1-8588-B2EE3FBBF1BC}"/>
    <dataValidation allowBlank="1" showInputMessage="1" showErrorMessage="1" prompt="きたの" sqref="W13" xr:uid="{B9692ACA-52FF-4DA3-9321-93D95D1724B0}"/>
    <dataValidation allowBlank="1" showInputMessage="1" showErrorMessage="1" prompt="さかえまちちゅうおう" sqref="W35" xr:uid="{DE9CAF33-2FAD-4FBA-88A2-71D2E9C2301A}"/>
    <dataValidation allowBlank="1" showInputMessage="1" showErrorMessage="1" prompt="さかえまちひがし" sqref="W36" xr:uid="{658C40AA-DB5C-4931-9C2F-BCF13B87BA73}"/>
    <dataValidation allowBlank="1" showInputMessage="1" showErrorMessage="1" prompt="おかだま" sqref="W37" xr:uid="{8952C293-D189-45F9-AA30-88574EB1D82F}"/>
    <dataValidation allowBlank="1" showInputMessage="1" showErrorMessage="1" prompt="ちゅうおうひがし" sqref="E11" xr:uid="{2F5F1E1D-F5B9-4E4E-810C-318CE93DBA2B}"/>
    <dataValidation allowBlank="1" showInputMessage="1" showErrorMessage="1" prompt="こうさい" sqref="E18" xr:uid="{FADD317F-57D8-491C-818E-29E63AFEB8D8}"/>
    <dataValidation allowBlank="1" showInputMessage="1" showErrorMessage="1" prompt="さっぽろてつほく" sqref="W34" xr:uid="{803ED2B1-1912-472D-BD4A-13F58DF375F5}"/>
    <dataValidation allowBlank="1" showInputMessage="1" showErrorMessage="1" prompt="そうえんちゅうおうきた" sqref="E12" xr:uid="{D2B8B538-2FCD-4A99-A4D4-D45FE820D28C}"/>
    <dataValidation allowBlank="1" showInputMessage="1" showErrorMessage="1" prompt="そうえんちゅうおう" sqref="E13" xr:uid="{32503182-E9CB-4ADF-B050-608E533A4833}"/>
    <dataValidation allowBlank="1" showInputMessage="1" showErrorMessage="1" prompt="ちゅうおうみなみ" sqref="E14" xr:uid="{A6906E4F-BBF5-45BF-AD13-0163435BCEE2}"/>
    <dataValidation allowBlank="1" showInputMessage="1" showErrorMessage="1" prompt="あけぼの" sqref="E15" xr:uid="{D50AB403-F9E9-4DCE-B87F-19FDB741F44A}"/>
    <dataValidation allowBlank="1" showInputMessage="1" showErrorMessage="1" prompt="みなみまるやま" sqref="E16" xr:uid="{44887ACF-E0C4-4167-95FF-10293A4FB8AD}"/>
    <dataValidation allowBlank="1" showInputMessage="1" showErrorMessage="1" prompt="にしまるやま" sqref="E17" xr:uid="{B3558699-550C-4558-9228-23D4B1A09CAE}"/>
    <dataValidation allowBlank="1" showInputMessage="1" showErrorMessage="1" prompt="きたまるやま" sqref="E19" xr:uid="{574C756B-5D7D-4BB9-B00C-9E0890540CF4}"/>
    <dataValidation allowBlank="1" showInputMessage="1" showErrorMessage="1" prompt="ひがしやまはな" sqref="E20" xr:uid="{ECED21DB-C06B-4E9C-8B15-49BF78B11811}"/>
    <dataValidation allowBlank="1" showInputMessage="1" showErrorMessage="1" prompt="にしやまはな" sqref="E21" xr:uid="{7E64D14A-283F-4637-9446-19B28E68C109}"/>
    <dataValidation allowBlank="1" showInputMessage="1" showErrorMessage="1" prompt="みやのもり" sqref="E22" xr:uid="{8A0595BA-8C92-4970-8F1B-C612818CE22F}"/>
    <dataValidation allowBlank="1" showInputMessage="1" showErrorMessage="1" prompt="やまのて" sqref="E23" xr:uid="{26BC49BC-A284-4C90-84A1-7EBB8CEF63C9}"/>
    <dataValidation allowBlank="1" showInputMessage="1" showErrorMessage="1" prompt="ことに" sqref="E24" xr:uid="{8BDF3F7E-6125-4414-99B8-666BB806B827}"/>
    <dataValidation allowBlank="1" showInputMessage="1" showErrorMessage="1" prompt="はちけん" sqref="E25" xr:uid="{9AB0E13D-DE88-43F9-922F-B7E262211678}"/>
    <dataValidation allowBlank="1" showInputMessage="1" showErrorMessage="1" prompt="はっさむ" sqref="E26" xr:uid="{5E0767A5-C295-42B4-BC98-DC3D2D6F5EB7}"/>
    <dataValidation allowBlank="1" showInputMessage="1" showErrorMessage="1" prompt="しんはっさむ" sqref="E27" xr:uid="{8CC44211-4FEE-4945-8145-B34A8B59B30E}"/>
    <dataValidation allowBlank="1" showInputMessage="1" showErrorMessage="1" prompt="にしの" sqref="E28" xr:uid="{AC68AD4B-CC29-4F86-9BB2-EFF435BA1E98}"/>
    <dataValidation allowBlank="1" showInputMessage="1" showErrorMessage="1" prompt="にしのきた" sqref="E29" xr:uid="{14167EA2-0CFC-4D71-8972-0F850A6671EB}"/>
    <dataValidation allowBlank="1" showInputMessage="1" showErrorMessage="1" prompt="にしのみなみ" sqref="E30" xr:uid="{82985756-E363-486F-9588-46052B58BF75}"/>
    <dataValidation allowBlank="1" showInputMessage="1" showErrorMessage="1" prompt="みやのさわ" sqref="E31" xr:uid="{E7ECB52B-C813-4805-AB29-670FD0C98179}"/>
    <dataValidation allowBlank="1" showInputMessage="1" showErrorMessage="1" prompt="ていねちゅうおう" sqref="E32" xr:uid="{3D4AECE3-1150-425B-A1B8-C4F6ACF77D4C}"/>
    <dataValidation allowBlank="1" showInputMessage="1" showErrorMessage="1" prompt="ていねとみおか" sqref="E33" xr:uid="{5E9BF89F-9A9E-49D7-96A3-9DBDB2C59F92}"/>
    <dataValidation allowBlank="1" showInputMessage="1" showErrorMessage="1" prompt="ていねまえだ" sqref="E34" xr:uid="{FEF95178-7267-4460-B2C7-8EA1BD268F44}"/>
    <dataValidation allowBlank="1" showInputMessage="1" showErrorMessage="1" prompt="ていねいなほ" sqref="E35" xr:uid="{BD824B87-04A5-4E4A-B688-76D9724FD73D}"/>
    <dataValidation allowBlank="1" showInputMessage="1" showErrorMessage="1" prompt="ていねほしおき" sqref="E36" xr:uid="{E67565EA-9E89-4F84-9EF2-6447ED742BBF}"/>
    <dataValidation allowBlank="1" showInputMessage="1" showErrorMessage="1" prompt="ひらおか" sqref="W14" xr:uid="{E6C8B9D7-94AD-4D87-8460-6F37554415BA}"/>
    <dataValidation allowBlank="1" showInputMessage="1" showErrorMessage="1" prompt="きくすい" sqref="W16" xr:uid="{FE6935D3-9AC9-42B7-B8AE-202022500439}"/>
    <dataValidation allowBlank="1" showInputMessage="1" showErrorMessage="1" prompt="きくすいもとまち" sqref="W17" xr:uid="{825146AE-BC8C-4D4D-BD64-86E69E351FDA}"/>
    <dataValidation allowBlank="1" showInputMessage="1" showErrorMessage="1" prompt="ひがしさっぽろ" sqref="W18" xr:uid="{9A316926-EFEC-467D-904E-5035615F7D69}"/>
    <dataValidation allowBlank="1" showInputMessage="1" showErrorMessage="1" prompt="しろいし" sqref="W19" xr:uid="{079AB047-73F9-4E7B-B4EF-1053EDE29003}"/>
    <dataValidation allowBlank="1" showInputMessage="1" showErrorMessage="1" prompt="きたごう" sqref="W20" xr:uid="{B8DAE9F5-3694-4C32-BF0D-C2440755B111}"/>
    <dataValidation allowBlank="1" showInputMessage="1" showErrorMessage="1" prompt="きたしろいし" sqref="W21" xr:uid="{4235A756-EB15-4022-B57A-642A784ED084}"/>
    <dataValidation allowBlank="1" showInputMessage="1" showErrorMessage="1" prompt="ひがししろいし" sqref="W22" xr:uid="{683BC243-66E2-4DDA-96C5-CE0CF4F8B4AC}"/>
    <dataValidation allowBlank="1" showInputMessage="1" showErrorMessage="1" prompt="あおばちゅうおう" sqref="W23" xr:uid="{7F4A9D8B-C8D5-4AAB-A920-1984AF4636E6}"/>
    <dataValidation allowBlank="1" showInputMessage="1" showErrorMessage="1" prompt="もみじだい" sqref="W24" xr:uid="{F9207277-BD88-49C1-B61F-9EF77C91601F}"/>
    <dataValidation allowBlank="1" showInputMessage="1" showErrorMessage="1" prompt="あつべつちゅうおう" sqref="W25" xr:uid="{2F04BA9D-82DE-4CDD-83B5-6F7D3AAD881E}"/>
    <dataValidation allowBlank="1" showInputMessage="1" showErrorMessage="1" prompt="あつべつきた" sqref="W26" xr:uid="{05E97FBC-7ABC-475A-AC96-CD3DACBAA5FF}"/>
    <dataValidation allowBlank="1" showInputMessage="1" showErrorMessage="1" prompt="かみのっぽろ" sqref="W27" xr:uid="{F1099C0B-3327-4A48-998B-3D5888531802}"/>
    <dataValidation allowBlank="1" showInputMessage="1" showErrorMessage="1" prompt="さつなえ" sqref="W28" xr:uid="{ED7F652E-125D-41A6-88DC-FE1BC2620EC3}"/>
    <dataValidation allowBlank="1" showInputMessage="1" showErrorMessage="1" prompt="なえぼ" sqref="W29" xr:uid="{EFE5103C-E7BD-4A15-A569-45DDAD4E3E72}"/>
    <dataValidation allowBlank="1" showInputMessage="1" showErrorMessage="1" prompt="ふしこ" sqref="W30" xr:uid="{FE709C09-3F11-4F6F-869F-886B8575043B}"/>
    <dataValidation allowBlank="1" showInputMessage="1" showErrorMessage="1" prompt="ほくえい" sqref="W31" xr:uid="{32145D79-62FB-475F-85D3-28B28D1D88A1}"/>
    <dataValidation allowBlank="1" showInputMessage="1" showErrorMessage="1" prompt="しんどう" sqref="W32" xr:uid="{1DF69274-7886-4486-BDAD-9B88F8398837}"/>
    <dataValidation allowBlank="1" showInputMessage="1" showErrorMessage="1" prompt="こうせい" sqref="W33" xr:uid="{E03462EA-4203-40C9-8AB6-B31216994488}"/>
  </dataValidation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78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1.札幌・江別・北広島・石狩市</vt:lpstr>
      <vt:lpstr>'1.札幌・江別・北広島・石狩市'!Print_Area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 峻大</dc:creator>
  <cp:lastModifiedBy>小林 峻大</cp:lastModifiedBy>
  <dcterms:created xsi:type="dcterms:W3CDTF">2024-11-15T02:13:46Z</dcterms:created>
  <dcterms:modified xsi:type="dcterms:W3CDTF">2024-11-15T02:13:46Z</dcterms:modified>
</cp:coreProperties>
</file>