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EEA5C17D-EB66-4906-8449-ACF253653DC9}" xr6:coauthVersionLast="47" xr6:coauthVersionMax="47" xr10:uidLastSave="{00000000-0000-0000-0000-000000000000}"/>
  <bookViews>
    <workbookView xWindow="28690" yWindow="-110" windowWidth="29020" windowHeight="15700" xr2:uid="{CD20E221-4052-4836-9476-ACDEA1E2C432}"/>
  </bookViews>
  <sheets>
    <sheet name="7-F2.旭川市・東神楽町 【旭川全戸】" sheetId="1" r:id="rId1"/>
  </sheets>
  <definedNames>
    <definedName name="_xlnm.Print_Area" localSheetId="0">'7-F2.旭川市・東神楽町 【旭川全戸】'!$A$1:$AI$48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G36" i="1"/>
  <c r="F36" i="1"/>
  <c r="L35" i="1"/>
  <c r="L34" i="1"/>
  <c r="L32" i="1"/>
  <c r="L31" i="1"/>
  <c r="L30" i="1"/>
  <c r="L29" i="1"/>
  <c r="L28" i="1"/>
  <c r="L27" i="1"/>
  <c r="L26" i="1"/>
  <c r="L25" i="1"/>
  <c r="L23" i="1"/>
  <c r="L22" i="1"/>
  <c r="L21" i="1"/>
  <c r="L20" i="1"/>
  <c r="L19" i="1"/>
  <c r="L18" i="1"/>
  <c r="L17" i="1"/>
  <c r="L16" i="1"/>
  <c r="L15" i="1"/>
  <c r="L14" i="1"/>
  <c r="L13" i="1"/>
  <c r="L12" i="1"/>
  <c r="AF11" i="1"/>
  <c r="L11" i="1"/>
  <c r="L36" i="1" s="1"/>
  <c r="AG47" i="1" s="1"/>
  <c r="D8" i="1"/>
  <c r="D7" i="1"/>
</calcChain>
</file>

<file path=xl/sharedStrings.xml><?xml version="1.0" encoding="utf-8"?>
<sst xmlns="http://schemas.openxmlformats.org/spreadsheetml/2006/main" count="127" uniqueCount="124">
  <si>
    <t>7-F2</t>
    <phoneticPr fontId="7"/>
  </si>
  <si>
    <t>旭川市・東神楽町</t>
    <rPh sb="0" eb="3">
      <t>アサヒカワシ</t>
    </rPh>
    <rPh sb="4" eb="7">
      <t>ヒガシカグラ</t>
    </rPh>
    <rPh sb="7" eb="8">
      <t>マチ</t>
    </rPh>
    <phoneticPr fontId="7"/>
  </si>
  <si>
    <t>旭川全戸配布申込書</t>
    <rPh sb="0" eb="2">
      <t>アサヒカワ</t>
    </rPh>
    <rPh sb="2" eb="4">
      <t>ゼンコ</t>
    </rPh>
    <rPh sb="4" eb="6">
      <t>ハイフ</t>
    </rPh>
    <rPh sb="6" eb="9">
      <t>モウシコミショ</t>
    </rPh>
    <phoneticPr fontId="7"/>
  </si>
  <si>
    <t>㈱道新サービスセンター</t>
    <phoneticPr fontId="7"/>
  </si>
  <si>
    <t>－</t>
    <phoneticPr fontId="7"/>
  </si>
  <si>
    <t>伝票Ｎｏ.</t>
    <rPh sb="0" eb="2">
      <t>デンピョウ</t>
    </rPh>
    <phoneticPr fontId="7"/>
  </si>
  <si>
    <t>折込日（配布開始日）</t>
    <rPh sb="0" eb="2">
      <t>オリコミ</t>
    </rPh>
    <rPh sb="2" eb="3">
      <t>ヒ</t>
    </rPh>
    <rPh sb="4" eb="6">
      <t>ハイフ</t>
    </rPh>
    <rPh sb="6" eb="9">
      <t>カイシビ</t>
    </rPh>
    <phoneticPr fontId="7"/>
  </si>
  <si>
    <t>広告主名／件名（タイトル・売出し日など）</t>
    <rPh sb="0" eb="3">
      <t>コウコクヌシ</t>
    </rPh>
    <rPh sb="3" eb="4">
      <t>メイ</t>
    </rPh>
    <rPh sb="5" eb="7">
      <t>ケンメイ</t>
    </rPh>
    <rPh sb="13" eb="15">
      <t>ウリダ</t>
    </rPh>
    <rPh sb="16" eb="17">
      <t>ヒ</t>
    </rPh>
    <phoneticPr fontId="7"/>
  </si>
  <si>
    <t>広告主業種</t>
    <rPh sb="0" eb="3">
      <t>コウコクヌシ</t>
    </rPh>
    <rPh sb="3" eb="5">
      <t>ギョウシュ</t>
    </rPh>
    <phoneticPr fontId="7"/>
  </si>
  <si>
    <t>サイズ</t>
    <phoneticPr fontId="7"/>
  </si>
  <si>
    <t>コード</t>
    <phoneticPr fontId="7"/>
  </si>
  <si>
    <t>代理店名</t>
    <rPh sb="0" eb="2">
      <t>ダイリ</t>
    </rPh>
    <rPh sb="2" eb="4">
      <t>テンメイ</t>
    </rPh>
    <phoneticPr fontId="7"/>
  </si>
  <si>
    <t>担当者</t>
    <rPh sb="0" eb="3">
      <t>タントウシャ</t>
    </rPh>
    <phoneticPr fontId="7"/>
  </si>
  <si>
    <t>搬入区分</t>
    <rPh sb="0" eb="2">
      <t>ハンニュウ</t>
    </rPh>
    <rPh sb="2" eb="4">
      <t>クブン</t>
    </rPh>
    <phoneticPr fontId="7"/>
  </si>
  <si>
    <t>申込総枚数</t>
    <rPh sb="0" eb="2">
      <t>モウシコミ</t>
    </rPh>
    <rPh sb="2" eb="3">
      <t>ソウ</t>
    </rPh>
    <rPh sb="3" eb="5">
      <t>マイスウ</t>
    </rPh>
    <phoneticPr fontId="7"/>
  </si>
  <si>
    <t>印刷会社</t>
    <rPh sb="0" eb="2">
      <t>インサツ</t>
    </rPh>
    <rPh sb="2" eb="4">
      <t>ガイシャ</t>
    </rPh>
    <phoneticPr fontId="7"/>
  </si>
  <si>
    <t>納品・広告内容に関わる連絡事項</t>
    <rPh sb="0" eb="2">
      <t>ノウヒン</t>
    </rPh>
    <rPh sb="3" eb="7">
      <t>コウコクナイヨウ</t>
    </rPh>
    <rPh sb="8" eb="9">
      <t>カカ</t>
    </rPh>
    <rPh sb="11" eb="15">
      <t>レンラクジコウ</t>
    </rPh>
    <phoneticPr fontId="21"/>
  </si>
  <si>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24"/>
  </si>
  <si>
    <r>
      <t>▼東神楽町</t>
    </r>
    <r>
      <rPr>
        <b/>
        <sz val="10"/>
        <color theme="1"/>
        <rFont val="ＭＳ Ｐゴシック"/>
        <family val="3"/>
        <charset val="128"/>
      </rPr>
      <t>（E地区）</t>
    </r>
    <rPh sb="1" eb="2">
      <t>ヒガシ</t>
    </rPh>
    <rPh sb="2" eb="5">
      <t>カグラチョウ</t>
    </rPh>
    <phoneticPr fontId="24"/>
  </si>
  <si>
    <t>市町村名</t>
    <rPh sb="0" eb="3">
      <t>シチョウソン</t>
    </rPh>
    <rPh sb="3" eb="4">
      <t>ナ</t>
    </rPh>
    <phoneticPr fontId="7"/>
  </si>
  <si>
    <t>コード</t>
    <phoneticPr fontId="21"/>
  </si>
  <si>
    <t>店名</t>
    <rPh sb="0" eb="2">
      <t>テンメイ</t>
    </rPh>
    <phoneticPr fontId="21"/>
  </si>
  <si>
    <t>折込定数</t>
    <rPh sb="0" eb="2">
      <t>オリコミ</t>
    </rPh>
    <rPh sb="2" eb="4">
      <t>テイスウ</t>
    </rPh>
    <phoneticPr fontId="21"/>
  </si>
  <si>
    <t>宅配定数</t>
    <rPh sb="0" eb="2">
      <t>タクハイ</t>
    </rPh>
    <rPh sb="2" eb="4">
      <t>テイスウ</t>
    </rPh>
    <phoneticPr fontId="21"/>
  </si>
  <si>
    <t>EDIコード</t>
  </si>
  <si>
    <t>定数</t>
    <rPh sb="0" eb="2">
      <t>テイスウ</t>
    </rPh>
    <phoneticPr fontId="7"/>
  </si>
  <si>
    <t>申込枚数</t>
    <rPh sb="0" eb="2">
      <t>モウシコミ</t>
    </rPh>
    <rPh sb="2" eb="4">
      <t>マイスウ</t>
    </rPh>
    <phoneticPr fontId="21"/>
  </si>
  <si>
    <t>市町村名</t>
    <rPh sb="0" eb="3">
      <t>シチョウソン</t>
    </rPh>
    <rPh sb="3" eb="4">
      <t>メイ</t>
    </rPh>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</si>
  <si>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</si>
  <si>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</si>
  <si>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</si>
  <si>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申込枚数</t>
    <rPh sb="0" eb="2">
      <t>モウシコミ</t>
    </rPh>
    <rPh sb="2" eb="4">
      <t>マイスウ</t>
    </rPh>
    <phoneticPr fontId="7"/>
  </si>
  <si>
    <t>旭川市</t>
    <rPh sb="0" eb="3">
      <t>アサヒカワシ</t>
    </rPh>
    <phoneticPr fontId="7"/>
  </si>
  <si>
    <t>中央西</t>
  </si>
  <si>
    <t>01204201004</t>
  </si>
  <si>
    <t>I-1</t>
    <phoneticPr fontId="21"/>
  </si>
  <si>
    <t>東神楽町</t>
    <rPh sb="0" eb="1">
      <t>ヒガシ</t>
    </rPh>
    <rPh sb="1" eb="4">
      <t>カグラチョウ</t>
    </rPh>
    <phoneticPr fontId="7"/>
  </si>
  <si>
    <t>東神楽</t>
    <rPh sb="0" eb="3">
      <t>ヒガシカグラ</t>
    </rPh>
    <phoneticPr fontId="7"/>
  </si>
  <si>
    <t>01453201001</t>
  </si>
  <si>
    <t>豊岡</t>
  </si>
  <si>
    <t>01204201005</t>
  </si>
  <si>
    <t>I-2</t>
    <phoneticPr fontId="21"/>
  </si>
  <si>
    <t>※東神楽市街地とひじり野地区のみで、『ななかまど』とともに配布します。</t>
    <rPh sb="1" eb="4">
      <t>ヒガシカグラ</t>
    </rPh>
    <rPh sb="4" eb="7">
      <t>シガイチ</t>
    </rPh>
    <rPh sb="11" eb="12">
      <t>ノ</t>
    </rPh>
    <rPh sb="12" eb="14">
      <t>チク</t>
    </rPh>
    <rPh sb="29" eb="31">
      <t>ハイフ</t>
    </rPh>
    <phoneticPr fontId="21"/>
  </si>
  <si>
    <t>東光西</t>
  </si>
  <si>
    <t>01204201006</t>
  </si>
  <si>
    <t>I-3</t>
    <phoneticPr fontId="21"/>
  </si>
  <si>
    <t>旭町</t>
  </si>
  <si>
    <t>01204201007</t>
  </si>
  <si>
    <t>川上</t>
    <rPh sb="0" eb="2">
      <t>カワカミ</t>
    </rPh>
    <phoneticPr fontId="21"/>
  </si>
  <si>
    <t>大雪</t>
    <rPh sb="1" eb="2">
      <t>ユキ</t>
    </rPh>
    <phoneticPr fontId="7"/>
  </si>
  <si>
    <t>01204201008</t>
  </si>
  <si>
    <t>和田</t>
    <rPh sb="0" eb="2">
      <t>ワダ</t>
    </rPh>
    <phoneticPr fontId="21"/>
  </si>
  <si>
    <t>東８条</t>
    <rPh sb="0" eb="1">
      <t>ヒガシ</t>
    </rPh>
    <rPh sb="2" eb="3">
      <t>ジョウ</t>
    </rPh>
    <phoneticPr fontId="7"/>
  </si>
  <si>
    <t>01204201009</t>
  </si>
  <si>
    <t>M-13</t>
  </si>
  <si>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</si>
  <si>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21"/>
  </si>
  <si>
    <t>01204201010</t>
  </si>
  <si>
    <t>東部</t>
    <rPh sb="0" eb="2">
      <t>トウブ</t>
    </rPh>
    <phoneticPr fontId="21"/>
  </si>
  <si>
    <t>末広東</t>
  </si>
  <si>
    <t>01204201011</t>
  </si>
  <si>
    <t>高橋</t>
    <rPh sb="0" eb="2">
      <t>タカハシ</t>
    </rPh>
    <phoneticPr fontId="21"/>
  </si>
  <si>
    <t>神楽</t>
  </si>
  <si>
    <t>01204201012</t>
  </si>
  <si>
    <t>N-4</t>
    <phoneticPr fontId="21"/>
  </si>
  <si>
    <t>神居</t>
  </si>
  <si>
    <t>01204201013</t>
  </si>
  <si>
    <t>N-5</t>
  </si>
  <si>
    <t>忠和</t>
  </si>
  <si>
    <t>01204201014</t>
  </si>
  <si>
    <t>N-6</t>
  </si>
  <si>
    <t>近文</t>
  </si>
  <si>
    <t>01204201015</t>
  </si>
  <si>
    <t>奥山</t>
    <rPh sb="0" eb="2">
      <t>オクヤマ</t>
    </rPh>
    <phoneticPr fontId="21"/>
  </si>
  <si>
    <t>住吉</t>
  </si>
  <si>
    <t>01204201016</t>
  </si>
  <si>
    <t>橘</t>
    <rPh sb="0" eb="1">
      <t>タチバナ</t>
    </rPh>
    <phoneticPr fontId="21"/>
  </si>
  <si>
    <t>東旭川</t>
  </si>
  <si>
    <t>（廃店　豊岡北へ統合）</t>
    <rPh sb="4" eb="6">
      <t>トヨオカ</t>
    </rPh>
    <rPh sb="6" eb="7">
      <t>キタ</t>
    </rPh>
    <phoneticPr fontId="21"/>
  </si>
  <si>
    <t>S-10</t>
    <phoneticPr fontId="21"/>
  </si>
  <si>
    <t>豊岡北</t>
    <rPh sb="2" eb="3">
      <t>キタ</t>
    </rPh>
    <phoneticPr fontId="7"/>
  </si>
  <si>
    <t>01204201018</t>
  </si>
  <si>
    <t>S-11</t>
    <phoneticPr fontId="21"/>
  </si>
  <si>
    <t>永山</t>
  </si>
  <si>
    <t>01204201019</t>
  </si>
  <si>
    <t>大沼</t>
    <rPh sb="0" eb="2">
      <t>オオヌマ</t>
    </rPh>
    <phoneticPr fontId="21"/>
  </si>
  <si>
    <t>末広西</t>
  </si>
  <si>
    <t>01204201020</t>
  </si>
  <si>
    <t>末広西</t>
    <rPh sb="0" eb="2">
      <t>スエヒロ</t>
    </rPh>
    <rPh sb="2" eb="3">
      <t>ニシ</t>
    </rPh>
    <phoneticPr fontId="21"/>
  </si>
  <si>
    <t>永山南</t>
  </si>
  <si>
    <t>01204201021</t>
  </si>
  <si>
    <t>M-12</t>
    <phoneticPr fontId="21"/>
  </si>
  <si>
    <t>東光東</t>
  </si>
  <si>
    <t>01204201022</t>
  </si>
  <si>
    <t>K-7</t>
    <phoneticPr fontId="21"/>
  </si>
  <si>
    <t>東光南</t>
  </si>
  <si>
    <t>01204201023</t>
  </si>
  <si>
    <t>K-8</t>
  </si>
  <si>
    <t>豊岡四条通</t>
    <rPh sb="0" eb="2">
      <t>トヨオカ</t>
    </rPh>
    <rPh sb="2" eb="4">
      <t>ヨジョウ</t>
    </rPh>
    <rPh sb="4" eb="5">
      <t>ドオリ</t>
    </rPh>
    <phoneticPr fontId="7"/>
  </si>
  <si>
    <t>01204201024</t>
  </si>
  <si>
    <t>K-9</t>
  </si>
  <si>
    <t>緑が丘</t>
  </si>
  <si>
    <t>01204201025</t>
  </si>
  <si>
    <t>伊藤</t>
    <rPh sb="0" eb="2">
      <t>イトウ</t>
    </rPh>
    <phoneticPr fontId="21"/>
  </si>
  <si>
    <t>神楽岡</t>
  </si>
  <si>
    <t>（廃店 緑が丘・緑が丘東へ分割統合）</t>
    <phoneticPr fontId="21"/>
  </si>
  <si>
    <t>佐藤</t>
    <rPh sb="0" eb="2">
      <t>サトウ</t>
    </rPh>
    <phoneticPr fontId="21"/>
  </si>
  <si>
    <t>緑が丘東</t>
    <rPh sb="0" eb="1">
      <t>ミドリ</t>
    </rPh>
    <rPh sb="2" eb="3">
      <t>オカ</t>
    </rPh>
    <rPh sb="3" eb="4">
      <t>ヒガシ</t>
    </rPh>
    <phoneticPr fontId="7"/>
  </si>
  <si>
    <t>01204201027</t>
  </si>
  <si>
    <t>掛田</t>
    <rPh sb="0" eb="2">
      <t>カケタ</t>
    </rPh>
    <phoneticPr fontId="21"/>
  </si>
  <si>
    <t>東鷹栖</t>
  </si>
  <si>
    <t>01204201028</t>
  </si>
  <si>
    <t>愛沢</t>
    <rPh sb="0" eb="2">
      <t>アイサワ</t>
    </rPh>
    <phoneticPr fontId="21"/>
  </si>
  <si>
    <t>旭川折込広告協同組合合計</t>
    <rPh sb="0" eb="2">
      <t>アサヒカワ</t>
    </rPh>
    <rPh sb="2" eb="4">
      <t>オリコミ</t>
    </rPh>
    <rPh sb="4" eb="6">
      <t>コウコク</t>
    </rPh>
    <rPh sb="6" eb="8">
      <t>キョウドウ</t>
    </rPh>
    <rPh sb="8" eb="10">
      <t>クミアイ</t>
    </rPh>
    <rPh sb="10" eb="12">
      <t>ゴウケイ</t>
    </rPh>
    <phoneticPr fontId="21"/>
  </si>
  <si>
    <r>
      <t>1.配布要項：北海道新聞購読世帯には</t>
    </r>
    <r>
      <rPr>
        <b/>
        <u/>
        <sz val="8.5"/>
        <color theme="1"/>
        <rFont val="ＭＳ Ｐゴシック"/>
        <family val="3"/>
        <charset val="128"/>
      </rPr>
      <t>毎週金曜日</t>
    </r>
    <r>
      <rPr>
        <sz val="8.5"/>
        <color theme="1"/>
        <rFont val="ＭＳ Ｐゴシック"/>
        <family val="3"/>
        <charset val="128"/>
      </rPr>
      <t>朝刊折込、未購読世帯には「あかり」とともに毎週木～金曜日に配布し、販売所単位で定数でのお申込み。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マイシュウ</t>
    </rPh>
    <rPh sb="46" eb="47">
      <t>モク</t>
    </rPh>
    <rPh sb="48" eb="50">
      <t>キンヨウ</t>
    </rPh>
    <rPh sb="50" eb="51">
      <t>ニチ</t>
    </rPh>
    <rPh sb="52" eb="54">
      <t>ハイフ</t>
    </rPh>
    <phoneticPr fontId="21"/>
  </si>
  <si>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</si>
  <si>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7"/>
  </si>
  <si>
    <r>
      <t>3.料金・締切：</t>
    </r>
    <r>
      <rPr>
        <b/>
        <u/>
        <sz val="8.5"/>
        <color theme="1"/>
        <rFont val="ＭＳ Ｐゴシック"/>
        <family val="3"/>
        <charset val="128"/>
      </rPr>
      <t>配布料金は通常折込料金とは異なります</t>
    </r>
    <r>
      <rPr>
        <sz val="8.5"/>
        <color theme="1"/>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7"/>
  </si>
  <si>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4"/>
  </si>
  <si>
    <t>ただし申込締切日が土曜日にあたる場合、1営業日前日の午前中に繰り上がります。</t>
    <rPh sb="11" eb="12">
      <t>ヒ</t>
    </rPh>
    <phoneticPr fontId="21"/>
  </si>
  <si>
    <t>4.市区別表記：市区別表記は販売所の所在地によるもので販売所エリアと行政界は必ずしも一致しておりません。</t>
    <rPh sb="2" eb="4">
      <t>シク</t>
    </rPh>
    <rPh sb="4" eb="5">
      <t>ベツ</t>
    </rPh>
    <rPh sb="5" eb="7">
      <t>ヒョウキ</t>
    </rPh>
    <phoneticPr fontId="7"/>
  </si>
  <si>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7"/>
  </si>
  <si>
    <t>合計</t>
    <rPh sb="0" eb="1">
      <t>ゴウ</t>
    </rPh>
    <phoneticPr fontId="7"/>
  </si>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</sst>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m&quot;月&quot;d&quot;日&quot;\(aaa\)"/>
    <numFmt numFmtId="178" formatCode="&quot;【旭川全戸配布】&quot;@"/>
    <numFmt numFmtId="179" formatCode="@\(&quot;複&quot;\)"/>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font>
    <font>
      <sz val="8"/>
      <color theme="1"/>
      <name val="ＭＳ Ｐゴシック"/>
      <family val="3"/>
      <charset val="128"/>
    </font>
    <font>
      <sz val="12"/>
      <name val="ＭＳ Ｐゴシック"/>
      <family val="3"/>
      <charset val="128"/>
    </font>
    <font>
      <sz val="8.5"/>
      <color theme="1"/>
      <name val="ＭＳ Ｐゴシック"/>
      <family val="3"/>
      <charset val="128"/>
    </font>
    <font>
      <sz val="8.5"/>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6"/>
      <name val="ＭＳ Ｐゴシック"/>
      <family val="3"/>
      <charset val="128"/>
    </font>
    <font>
      <sz val="12"/>
      <color theme="1"/>
      <name val="ＭＳ Ｐ明朝"/>
      <family val="1"/>
      <charset val="128"/>
    </font>
    <font>
      <b/>
      <sz val="10"/>
      <color theme="1"/>
      <name val="ＭＳ Ｐゴシック"/>
      <family val="3"/>
      <charset val="128"/>
    </font>
    <font>
      <sz val="1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b/>
      <sz val="12"/>
      <name val="ＭＳ Ｐゴシック"/>
      <family val="3"/>
      <charset val="128"/>
    </font>
    <font>
      <sz val="14"/>
      <name val="ＭＳ Ｐゴシック"/>
      <family val="3"/>
      <charset val="128"/>
    </font>
    <font>
      <sz val="11"/>
      <name val="Eras Light ITC"/>
      <family val="2"/>
    </font>
    <font>
      <sz val="9"/>
      <name val="ＭＳ Ｐ明朝"/>
      <family val="1"/>
      <charset val="128"/>
    </font>
    <font>
      <sz val="11"/>
      <name val="ＭＳ Ｐゴシック"/>
      <family val="2"/>
      <charset val="128"/>
    </font>
    <font>
      <sz val="8"/>
      <name val="ＭＳ Ｐ明朝"/>
      <family val="1"/>
      <charset val="128"/>
    </font>
    <font>
      <sz val="10"/>
      <name val="ＤＦ特太ゴシック体"/>
      <family val="3"/>
      <charset val="128"/>
    </font>
    <font>
      <b/>
      <u/>
      <sz val="8.5"/>
      <color theme="1"/>
      <name val="ＭＳ Ｐゴシック"/>
      <family val="3"/>
      <charset val="128"/>
    </font>
    <font>
      <sz val="10"/>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xf numFmtId="0" fontId="2" fillId="0" borderId="0">
      <alignment vertical="center"/>
    </xf>
  </cellStyleXfs>
  <cellXfs count="206">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2" fillId="0" borderId="0" xfId="1" applyAlignment="1">
      <alignment vertical="center"/>
    </xf>
    <xf numFmtId="0" fontId="6"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6" fillId="0" borderId="1" xfId="1" applyFont="1" applyBorder="1" applyAlignment="1">
      <alignment vertical="center"/>
    </xf>
    <xf numFmtId="0" fontId="8" fillId="0" borderId="3" xfId="1" applyFont="1" applyBorder="1" applyAlignment="1">
      <alignment vertical="center"/>
    </xf>
    <xf numFmtId="0" fontId="8" fillId="0" borderId="2" xfId="1" applyFont="1" applyBorder="1" applyAlignment="1">
      <alignment vertical="center"/>
    </xf>
    <xf numFmtId="0" fontId="9" fillId="0" borderId="4" xfId="1" applyFont="1" applyBorder="1" applyAlignment="1">
      <alignment vertical="center"/>
    </xf>
    <xf numFmtId="0" fontId="10" fillId="0" borderId="0" xfId="1" applyFont="1" applyAlignment="1">
      <alignment vertical="center"/>
    </xf>
    <xf numFmtId="55" fontId="10" fillId="0" borderId="0" xfId="1" applyNumberFormat="1" applyFont="1" applyAlignment="1">
      <alignment vertical="center"/>
    </xf>
    <xf numFmtId="176" fontId="3" fillId="0" borderId="0" xfId="1" applyNumberFormat="1" applyFont="1" applyAlignment="1">
      <alignment horizontal="center" vertical="center" shrinkToFit="1"/>
    </xf>
    <xf numFmtId="0" fontId="6" fillId="0" borderId="0" xfId="1" applyFont="1" applyAlignment="1">
      <alignment vertical="center"/>
    </xf>
    <xf numFmtId="31" fontId="11" fillId="0" borderId="0" xfId="1" applyNumberFormat="1" applyFont="1" applyAlignment="1">
      <alignment vertical="center"/>
    </xf>
    <xf numFmtId="49" fontId="11" fillId="0" borderId="0" xfId="1" applyNumberFormat="1" applyFont="1" applyAlignment="1">
      <alignment vertical="center"/>
    </xf>
    <xf numFmtId="0" fontId="8" fillId="0" borderId="0" xfId="1" applyFont="1" applyAlignment="1">
      <alignment vertical="center"/>
    </xf>
    <xf numFmtId="0" fontId="2" fillId="0" borderId="0" xfId="1" applyAlignment="1">
      <alignment horizontal="center" vertical="center"/>
    </xf>
    <xf numFmtId="31" fontId="12" fillId="0" borderId="0" xfId="1" applyNumberFormat="1" applyFont="1" applyAlignment="1">
      <alignment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vertical="center"/>
      <protection locked="0"/>
    </xf>
    <xf numFmtId="0" fontId="13" fillId="0" borderId="0" xfId="1" applyFont="1" applyAlignment="1">
      <alignment vertical="center"/>
    </xf>
    <xf numFmtId="0" fontId="14" fillId="0" borderId="0" xfId="1" applyFont="1" applyAlignment="1">
      <alignment vertical="center"/>
    </xf>
    <xf numFmtId="0" fontId="14" fillId="0" borderId="5" xfId="1" applyFont="1" applyBorder="1" applyAlignment="1">
      <alignment vertical="center"/>
    </xf>
    <xf numFmtId="0" fontId="15" fillId="0" borderId="0" xfId="1" applyFont="1" applyAlignment="1">
      <alignment vertical="center"/>
    </xf>
    <xf numFmtId="0" fontId="16" fillId="0" borderId="6" xfId="1" applyFont="1" applyBorder="1" applyAlignment="1">
      <alignment vertical="center"/>
    </xf>
    <xf numFmtId="0" fontId="16" fillId="0" borderId="7" xfId="1" applyFont="1" applyBorder="1" applyAlignment="1">
      <alignment vertical="center"/>
    </xf>
    <xf numFmtId="0" fontId="16" fillId="0" borderId="8" xfId="1" applyFont="1" applyBorder="1" applyAlignment="1">
      <alignment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17" fillId="0" borderId="0" xfId="1" applyFont="1" applyAlignment="1">
      <alignmen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10" fillId="0" borderId="8" xfId="1" applyFont="1" applyBorder="1" applyAlignment="1">
      <alignment vertical="center"/>
    </xf>
    <xf numFmtId="177" fontId="18" fillId="0" borderId="17" xfId="2" applyNumberFormat="1" applyFont="1" applyBorder="1" applyAlignment="1" applyProtection="1">
      <alignment horizontal="center" vertical="center" shrinkToFit="1"/>
      <protection locked="0"/>
    </xf>
    <xf numFmtId="177" fontId="18" fillId="0" borderId="18" xfId="2" applyNumberFormat="1" applyFont="1" applyBorder="1" applyAlignment="1" applyProtection="1">
      <alignment horizontal="center" vertical="center" shrinkToFit="1"/>
      <protection locked="0"/>
    </xf>
    <xf numFmtId="178" fontId="19" fillId="0" borderId="19" xfId="2" applyNumberFormat="1" applyFont="1" applyBorder="1" applyAlignment="1" applyProtection="1">
      <alignment vertical="center" shrinkToFit="1"/>
      <protection locked="0"/>
    </xf>
    <xf numFmtId="178" fontId="19" fillId="0" borderId="20" xfId="2" applyNumberFormat="1" applyFont="1" applyBorder="1" applyAlignment="1" applyProtection="1">
      <alignment horizontal="left" vertical="center" shrinkToFit="1"/>
      <protection locked="0"/>
    </xf>
    <xf numFmtId="0" fontId="11" fillId="0" borderId="21"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1" fillId="0" borderId="22" xfId="2" applyFont="1" applyBorder="1" applyAlignment="1" applyProtection="1">
      <alignment horizontal="center" vertical="center" shrinkToFit="1"/>
      <protection locked="0"/>
    </xf>
    <xf numFmtId="0" fontId="19" fillId="0" borderId="19" xfId="2" applyFont="1" applyBorder="1" applyAlignment="1" applyProtection="1">
      <alignment horizontal="center" vertical="center" shrinkToFit="1"/>
      <protection locked="0"/>
    </xf>
    <xf numFmtId="0" fontId="19" fillId="0" borderId="20" xfId="2" applyFont="1" applyBorder="1" applyAlignment="1" applyProtection="1">
      <alignment horizontal="center" vertical="center" shrinkToFit="1"/>
      <protection locked="0"/>
    </xf>
    <xf numFmtId="0" fontId="19" fillId="0" borderId="23" xfId="2" applyFont="1" applyBorder="1" applyAlignment="1" applyProtection="1">
      <alignment horizontal="center" vertical="center" shrinkToFit="1"/>
      <protection locked="0"/>
    </xf>
    <xf numFmtId="0" fontId="15" fillId="0" borderId="24" xfId="2" applyFont="1" applyBorder="1" applyAlignment="1" applyProtection="1">
      <alignment horizontal="center" vertical="center"/>
      <protection locked="0"/>
    </xf>
    <xf numFmtId="0" fontId="15" fillId="0" borderId="25" xfId="2" applyFont="1" applyBorder="1" applyAlignment="1" applyProtection="1">
      <alignment vertical="center"/>
      <protection locked="0"/>
    </xf>
    <xf numFmtId="0" fontId="2" fillId="0" borderId="25" xfId="2" applyBorder="1" applyAlignment="1" applyProtection="1">
      <alignment horizontal="center" vertical="center" shrinkToFit="1"/>
      <protection locked="0"/>
    </xf>
    <xf numFmtId="0" fontId="2" fillId="0" borderId="26" xfId="2" applyBorder="1" applyAlignment="1" applyProtection="1">
      <alignment horizontal="center" vertical="center" shrinkToFit="1"/>
      <protection locked="0"/>
    </xf>
    <xf numFmtId="0" fontId="16" fillId="0" borderId="27" xfId="1" applyFont="1" applyBorder="1" applyAlignment="1">
      <alignment vertical="center"/>
    </xf>
    <xf numFmtId="0" fontId="16" fillId="0" borderId="0" xfId="1" applyFont="1" applyAlignment="1">
      <alignment vertical="center"/>
    </xf>
    <xf numFmtId="38" fontId="20" fillId="0" borderId="0" xfId="3" applyFont="1" applyProtection="1">
      <alignment vertical="center"/>
    </xf>
    <xf numFmtId="38" fontId="20" fillId="0" borderId="28" xfId="3" applyFont="1" applyBorder="1" applyProtection="1">
      <alignment vertical="center"/>
    </xf>
    <xf numFmtId="38" fontId="20" fillId="0" borderId="29" xfId="3" applyFont="1" applyBorder="1" applyProtection="1">
      <alignment vertical="center"/>
    </xf>
    <xf numFmtId="0" fontId="17" fillId="0" borderId="30" xfId="1" applyFont="1" applyBorder="1" applyAlignment="1">
      <alignment horizontal="center" vertical="center"/>
    </xf>
    <xf numFmtId="0" fontId="17" fillId="0" borderId="31" xfId="1" applyFont="1" applyBorder="1" applyAlignment="1">
      <alignment horizontal="center" vertical="center"/>
    </xf>
    <xf numFmtId="0" fontId="17" fillId="0" borderId="32" xfId="1" applyFont="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38" fontId="18" fillId="0" borderId="19" xfId="3" applyFont="1" applyBorder="1" applyAlignment="1" applyProtection="1">
      <alignment vertical="center"/>
      <protection locked="0"/>
    </xf>
    <xf numFmtId="38" fontId="18" fillId="0" borderId="20" xfId="3" applyFont="1" applyBorder="1" applyAlignment="1" applyProtection="1">
      <alignment vertical="center"/>
      <protection locked="0"/>
    </xf>
    <xf numFmtId="38" fontId="18" fillId="0" borderId="22" xfId="3" applyFont="1" applyBorder="1" applyAlignment="1" applyProtection="1">
      <alignment vertical="center"/>
      <protection locked="0"/>
    </xf>
    <xf numFmtId="38" fontId="20" fillId="0" borderId="27" xfId="3" applyFont="1" applyBorder="1" applyProtection="1">
      <alignment vertical="center"/>
    </xf>
    <xf numFmtId="38" fontId="20" fillId="0" borderId="33" xfId="1" applyNumberFormat="1" applyFont="1" applyBorder="1" applyAlignment="1">
      <alignment vertical="center"/>
    </xf>
    <xf numFmtId="0" fontId="10" fillId="0" borderId="19"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shrinkToFit="1"/>
      <protection locked="0"/>
    </xf>
    <xf numFmtId="0" fontId="12" fillId="0" borderId="20" xfId="2" applyFont="1" applyBorder="1" applyAlignment="1" applyProtection="1">
      <alignment horizontal="center" vertical="center" shrinkToFit="1"/>
      <protection locked="0"/>
    </xf>
    <xf numFmtId="0" fontId="12" fillId="0" borderId="22" xfId="2" applyFont="1" applyBorder="1" applyAlignment="1" applyProtection="1">
      <alignment horizontal="center" vertical="center" shrinkToFit="1"/>
      <protection locked="0"/>
    </xf>
    <xf numFmtId="0" fontId="22" fillId="0" borderId="0" xfId="1" applyFont="1" applyAlignment="1">
      <alignment vertical="center"/>
    </xf>
    <xf numFmtId="38" fontId="14" fillId="0" borderId="0" xfId="3" applyFont="1">
      <alignment vertical="center"/>
    </xf>
    <xf numFmtId="38" fontId="20" fillId="0" borderId="0" xfId="3" applyFont="1">
      <alignment vertical="center"/>
    </xf>
    <xf numFmtId="38" fontId="20" fillId="0" borderId="0" xfId="1" applyNumberFormat="1" applyFont="1" applyAlignment="1">
      <alignment vertical="center"/>
    </xf>
    <xf numFmtId="0" fontId="20" fillId="0" borderId="0" xfId="1" applyFont="1" applyAlignment="1">
      <alignment vertical="center"/>
    </xf>
    <xf numFmtId="0" fontId="9" fillId="0" borderId="0" xfId="1" applyFont="1" applyAlignment="1">
      <alignment vertical="center"/>
    </xf>
    <xf numFmtId="0" fontId="12" fillId="0" borderId="0" xfId="1" applyFont="1" applyAlignment="1">
      <alignment vertical="center"/>
    </xf>
    <xf numFmtId="0" fontId="11" fillId="0" borderId="0" xfId="1" applyFont="1" applyAlignment="1">
      <alignment vertical="center"/>
    </xf>
    <xf numFmtId="38" fontId="11" fillId="0" borderId="0" xfId="1" applyNumberFormat="1" applyFont="1" applyAlignment="1">
      <alignment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4" fillId="0" borderId="37" xfId="1" applyFont="1" applyBorder="1" applyAlignment="1">
      <alignment horizontal="center" vertical="center"/>
    </xf>
    <xf numFmtId="0" fontId="14" fillId="0" borderId="38" xfId="1" applyFont="1" applyBorder="1" applyAlignment="1">
      <alignment horizontal="center" vertical="center"/>
    </xf>
    <xf numFmtId="0" fontId="14" fillId="0" borderId="37" xfId="1" applyFont="1" applyBorder="1" applyAlignment="1">
      <alignment horizontal="center" vertical="center"/>
    </xf>
    <xf numFmtId="0" fontId="14" fillId="0" borderId="39" xfId="1" applyFont="1" applyBorder="1" applyAlignment="1">
      <alignment horizontal="center" vertical="center"/>
    </xf>
    <xf numFmtId="0" fontId="14" fillId="0" borderId="40" xfId="1" applyFont="1" applyBorder="1" applyAlignment="1">
      <alignment vertical="center"/>
    </xf>
    <xf numFmtId="0" fontId="14" fillId="0" borderId="39" xfId="1" applyFont="1" applyBorder="1" applyAlignment="1">
      <alignment horizontal="center" vertical="center"/>
    </xf>
    <xf numFmtId="0" fontId="14" fillId="0" borderId="41" xfId="1" applyFont="1" applyBorder="1" applyAlignment="1">
      <alignment horizontal="center" vertical="center"/>
    </xf>
    <xf numFmtId="0" fontId="5" fillId="0" borderId="37" xfId="1" applyFont="1" applyBorder="1" applyAlignment="1">
      <alignment horizontal="center" vertical="center"/>
    </xf>
    <xf numFmtId="0" fontId="5" fillId="0" borderId="39" xfId="1" applyFont="1" applyBorder="1" applyAlignment="1">
      <alignment horizontal="center" vertical="center"/>
    </xf>
    <xf numFmtId="0" fontId="5" fillId="0" borderId="28" xfId="1" applyFont="1" applyBorder="1" applyAlignment="1">
      <alignment vertical="center"/>
    </xf>
    <xf numFmtId="0" fontId="5" fillId="0" borderId="39" xfId="1" applyFont="1" applyBorder="1" applyAlignment="1">
      <alignment horizontal="center" vertical="center"/>
    </xf>
    <xf numFmtId="0" fontId="5" fillId="0" borderId="41" xfId="1" applyFont="1" applyBorder="1" applyAlignment="1">
      <alignment horizontal="center" vertical="center"/>
    </xf>
    <xf numFmtId="0" fontId="25" fillId="2" borderId="42" xfId="1" applyFont="1" applyFill="1" applyBorder="1" applyAlignment="1">
      <alignment horizontal="center" vertical="center" shrinkToFit="1"/>
    </xf>
    <xf numFmtId="0" fontId="25" fillId="2" borderId="43" xfId="1" applyFont="1" applyFill="1" applyBorder="1" applyAlignment="1">
      <alignment horizontal="center" vertical="center" shrinkToFit="1"/>
    </xf>
    <xf numFmtId="0" fontId="26" fillId="0" borderId="44" xfId="1" applyFont="1" applyBorder="1" applyAlignment="1">
      <alignment horizontal="center" vertical="center"/>
    </xf>
    <xf numFmtId="0" fontId="26" fillId="0" borderId="45" xfId="1" applyFont="1" applyBorder="1" applyAlignment="1">
      <alignment horizontal="center" vertical="center"/>
    </xf>
    <xf numFmtId="179" fontId="12" fillId="0" borderId="46" xfId="2" applyNumberFormat="1" applyFont="1" applyBorder="1" applyAlignment="1">
      <alignment vertical="center" shrinkToFit="1"/>
    </xf>
    <xf numFmtId="38" fontId="27" fillId="0" borderId="47" xfId="3" applyFont="1" applyBorder="1">
      <alignment vertical="center"/>
    </xf>
    <xf numFmtId="38" fontId="27" fillId="0" borderId="48" xfId="3" applyFont="1" applyBorder="1">
      <alignment vertical="center"/>
    </xf>
    <xf numFmtId="38" fontId="3" fillId="0" borderId="49" xfId="3" applyFont="1" applyBorder="1">
      <alignment vertical="center"/>
    </xf>
    <xf numFmtId="38" fontId="12" fillId="0" borderId="45" xfId="3" applyFont="1" applyBorder="1">
      <alignment vertical="center"/>
    </xf>
    <xf numFmtId="38" fontId="27" fillId="0" borderId="49" xfId="3" applyFont="1" applyBorder="1">
      <alignment vertical="center"/>
    </xf>
    <xf numFmtId="38" fontId="28" fillId="0" borderId="49" xfId="3" applyFont="1" applyBorder="1" applyAlignment="1" applyProtection="1">
      <alignment vertical="center"/>
      <protection locked="0"/>
    </xf>
    <xf numFmtId="38" fontId="28" fillId="0" borderId="50" xfId="3" applyFont="1" applyBorder="1" applyAlignment="1" applyProtection="1">
      <alignment vertical="center"/>
      <protection locked="0"/>
    </xf>
    <xf numFmtId="38" fontId="15" fillId="0" borderId="0" xfId="3" applyFont="1">
      <alignment vertical="center"/>
    </xf>
    <xf numFmtId="0" fontId="29" fillId="0" borderId="0" xfId="1" applyFont="1" applyAlignment="1">
      <alignment vertical="center"/>
    </xf>
    <xf numFmtId="0" fontId="25" fillId="2" borderId="51" xfId="1" applyFont="1" applyFill="1" applyBorder="1" applyAlignment="1">
      <alignment horizontal="center" vertical="center" shrinkToFit="1"/>
    </xf>
    <xf numFmtId="0" fontId="25" fillId="2" borderId="52" xfId="1" applyFont="1" applyFill="1" applyBorder="1" applyAlignment="1">
      <alignment horizontal="center" vertical="center" shrinkToFit="1"/>
    </xf>
    <xf numFmtId="0" fontId="30" fillId="0" borderId="53" xfId="1" applyFont="1" applyBorder="1" applyAlignment="1">
      <alignment horizontal="center" vertical="center"/>
    </xf>
    <xf numFmtId="0" fontId="30" fillId="0" borderId="52" xfId="1" applyFont="1" applyBorder="1" applyAlignment="1">
      <alignment horizontal="center" vertical="center"/>
    </xf>
    <xf numFmtId="179" fontId="12" fillId="0" borderId="54" xfId="2" applyNumberFormat="1" applyFont="1" applyBorder="1" applyAlignment="1">
      <alignment vertical="center" shrinkToFit="1"/>
    </xf>
    <xf numFmtId="38" fontId="27" fillId="0" borderId="55" xfId="3" applyFont="1" applyBorder="1">
      <alignment vertical="center"/>
    </xf>
    <xf numFmtId="38" fontId="27" fillId="0" borderId="56" xfId="3" applyFont="1" applyBorder="1">
      <alignment vertical="center"/>
    </xf>
    <xf numFmtId="38" fontId="12" fillId="0" borderId="57" xfId="3" applyFont="1" applyBorder="1">
      <alignment vertical="center"/>
    </xf>
    <xf numFmtId="38" fontId="12" fillId="0" borderId="58" xfId="3" applyFont="1" applyBorder="1">
      <alignment vertical="center"/>
    </xf>
    <xf numFmtId="38" fontId="27" fillId="0" borderId="57" xfId="3" applyFont="1" applyBorder="1">
      <alignment vertical="center"/>
    </xf>
    <xf numFmtId="38" fontId="28" fillId="0" borderId="57" xfId="3" applyFont="1" applyBorder="1" applyAlignment="1" applyProtection="1">
      <alignment vertical="center"/>
      <protection locked="0"/>
    </xf>
    <xf numFmtId="38" fontId="28" fillId="0" borderId="59" xfId="3" applyFont="1" applyBorder="1" applyAlignment="1" applyProtection="1">
      <alignment vertical="center"/>
      <protection locked="0"/>
    </xf>
    <xf numFmtId="0" fontId="25" fillId="2" borderId="27" xfId="1" applyFont="1" applyFill="1" applyBorder="1" applyAlignment="1">
      <alignment horizontal="center" vertical="center" shrinkToFit="1"/>
    </xf>
    <xf numFmtId="0" fontId="25" fillId="2" borderId="60" xfId="1" applyFont="1" applyFill="1" applyBorder="1" applyAlignment="1">
      <alignment horizontal="center" vertical="center" shrinkToFit="1"/>
    </xf>
    <xf numFmtId="0" fontId="26" fillId="0" borderId="6" xfId="1" applyFont="1" applyBorder="1" applyAlignment="1">
      <alignment horizontal="center" vertical="center"/>
    </xf>
    <xf numFmtId="0" fontId="26" fillId="0" borderId="7" xfId="1" applyFont="1" applyBorder="1" applyAlignment="1">
      <alignment horizontal="center" vertical="center"/>
    </xf>
    <xf numFmtId="179" fontId="12" fillId="0" borderId="48" xfId="2" applyNumberFormat="1" applyFont="1" applyBorder="1" applyAlignment="1">
      <alignment vertical="center" shrinkToFit="1"/>
    </xf>
    <xf numFmtId="38" fontId="3" fillId="0" borderId="61" xfId="3" applyFont="1" applyBorder="1">
      <alignment vertical="center"/>
    </xf>
    <xf numFmtId="38" fontId="12" fillId="0" borderId="7" xfId="3" applyFont="1" applyBorder="1">
      <alignment vertical="center"/>
    </xf>
    <xf numFmtId="38" fontId="27" fillId="0" borderId="61" xfId="3" applyFont="1" applyBorder="1">
      <alignment vertical="center"/>
    </xf>
    <xf numFmtId="38" fontId="28" fillId="0" borderId="61" xfId="3" applyFont="1" applyBorder="1" applyAlignment="1" applyProtection="1">
      <alignment vertical="center"/>
      <protection locked="0"/>
    </xf>
    <xf numFmtId="38" fontId="28" fillId="0" borderId="8" xfId="3" applyFont="1" applyBorder="1" applyAlignment="1" applyProtection="1">
      <alignment vertical="center"/>
      <protection locked="0"/>
    </xf>
    <xf numFmtId="0" fontId="30" fillId="0" borderId="0" xfId="1" applyFont="1" applyAlignment="1">
      <alignment vertical="center"/>
    </xf>
    <xf numFmtId="38" fontId="27" fillId="0" borderId="0" xfId="3" applyFont="1">
      <alignment vertical="center"/>
    </xf>
    <xf numFmtId="38" fontId="12" fillId="0" borderId="0" xfId="3" applyFont="1">
      <alignment vertical="center"/>
    </xf>
    <xf numFmtId="0" fontId="26" fillId="3" borderId="6" xfId="1" applyFont="1" applyFill="1" applyBorder="1" applyAlignment="1">
      <alignment horizontal="center" vertical="center"/>
    </xf>
    <xf numFmtId="0" fontId="26" fillId="3" borderId="7" xfId="1" applyFont="1" applyFill="1" applyBorder="1" applyAlignment="1">
      <alignment horizontal="center" vertical="center"/>
    </xf>
    <xf numFmtId="0" fontId="12" fillId="3" borderId="48" xfId="2" applyFont="1" applyFill="1" applyBorder="1" applyAlignment="1">
      <alignment vertical="center" shrinkToFit="1"/>
    </xf>
    <xf numFmtId="38" fontId="31" fillId="3" borderId="7" xfId="4" applyFont="1" applyFill="1" applyBorder="1" applyAlignment="1">
      <alignment horizontal="center" vertical="center" shrinkToFit="1"/>
    </xf>
    <xf numFmtId="38" fontId="31" fillId="3" borderId="8" xfId="4" applyFont="1" applyFill="1" applyBorder="1" applyAlignment="1">
      <alignment horizontal="center" vertical="center" shrinkToFit="1"/>
    </xf>
    <xf numFmtId="0" fontId="32" fillId="0" borderId="0" xfId="1" applyFont="1" applyAlignment="1">
      <alignment vertical="center"/>
    </xf>
    <xf numFmtId="0" fontId="26" fillId="0" borderId="62" xfId="1" applyFont="1" applyBorder="1" applyAlignment="1">
      <alignment horizontal="center" vertical="center"/>
    </xf>
    <xf numFmtId="0" fontId="26" fillId="0" borderId="63" xfId="1" applyFont="1" applyBorder="1" applyAlignment="1">
      <alignment horizontal="center" vertical="center"/>
    </xf>
    <xf numFmtId="38" fontId="3" fillId="0" borderId="64" xfId="3" applyFont="1" applyBorder="1">
      <alignment vertical="center"/>
    </xf>
    <xf numFmtId="38" fontId="12" fillId="0" borderId="63" xfId="3" applyFont="1" applyBorder="1">
      <alignment vertical="center"/>
    </xf>
    <xf numFmtId="38" fontId="27" fillId="0" borderId="64" xfId="3" applyFont="1" applyBorder="1">
      <alignment vertical="center"/>
    </xf>
    <xf numFmtId="179" fontId="12" fillId="0" borderId="0" xfId="1" applyNumberFormat="1" applyFont="1" applyAlignment="1">
      <alignment vertical="center"/>
    </xf>
    <xf numFmtId="179" fontId="12" fillId="3" borderId="48" xfId="2" applyNumberFormat="1" applyFont="1" applyFill="1" applyBorder="1" applyAlignment="1">
      <alignment vertical="center" shrinkToFit="1"/>
    </xf>
    <xf numFmtId="38" fontId="31" fillId="3" borderId="7" xfId="3" applyFont="1" applyFill="1" applyBorder="1" applyAlignment="1">
      <alignment horizontal="center" vertical="center"/>
    </xf>
    <xf numFmtId="38" fontId="31" fillId="3" borderId="8" xfId="3" applyFont="1" applyFill="1" applyBorder="1" applyAlignment="1">
      <alignment horizontal="center" vertical="center"/>
    </xf>
    <xf numFmtId="0" fontId="12" fillId="0" borderId="48" xfId="2" applyFont="1" applyBorder="1" applyAlignment="1">
      <alignment vertical="center" shrinkToFit="1"/>
    </xf>
    <xf numFmtId="38" fontId="27" fillId="0" borderId="65" xfId="3" applyFont="1" applyBorder="1">
      <alignment vertical="center"/>
    </xf>
    <xf numFmtId="0" fontId="26" fillId="0" borderId="48" xfId="1" applyFont="1" applyBorder="1" applyAlignment="1">
      <alignment horizontal="center" vertical="center"/>
    </xf>
    <xf numFmtId="38" fontId="3" fillId="0" borderId="18" xfId="3" applyFont="1" applyBorder="1">
      <alignment vertical="center"/>
    </xf>
    <xf numFmtId="38" fontId="12" fillId="0" borderId="18" xfId="3" applyFont="1" applyBorder="1">
      <alignment vertical="center"/>
    </xf>
    <xf numFmtId="38" fontId="12" fillId="0" borderId="66" xfId="3" applyFont="1" applyBorder="1">
      <alignment vertical="center"/>
    </xf>
    <xf numFmtId="38" fontId="33" fillId="0" borderId="0" xfId="1" applyNumberFormat="1" applyFont="1" applyAlignment="1">
      <alignment vertical="center"/>
    </xf>
    <xf numFmtId="0" fontId="33" fillId="0" borderId="0" xfId="1" applyFont="1" applyAlignment="1">
      <alignment vertical="center"/>
    </xf>
    <xf numFmtId="0" fontId="34" fillId="0" borderId="0" xfId="1" applyFont="1" applyAlignment="1">
      <alignment vertical="center"/>
    </xf>
    <xf numFmtId="38" fontId="27" fillId="0" borderId="0" xfId="3" applyFont="1" applyAlignment="1">
      <alignment vertical="center"/>
    </xf>
    <xf numFmtId="38" fontId="15" fillId="0" borderId="0" xfId="1" applyNumberFormat="1" applyFont="1" applyAlignment="1">
      <alignment vertical="center"/>
    </xf>
    <xf numFmtId="38" fontId="3" fillId="0" borderId="63" xfId="3" applyFont="1" applyBorder="1">
      <alignment vertical="center"/>
    </xf>
    <xf numFmtId="0" fontId="2" fillId="0" borderId="0" xfId="1" applyAlignment="1">
      <alignment vertical="center"/>
    </xf>
    <xf numFmtId="38" fontId="2" fillId="0" borderId="0" xfId="3" applyFont="1">
      <alignment vertical="center"/>
    </xf>
    <xf numFmtId="0" fontId="27" fillId="0" borderId="0" xfId="1" applyFont="1" applyAlignment="1">
      <alignment vertical="center"/>
    </xf>
    <xf numFmtId="0" fontId="25" fillId="2" borderId="67" xfId="1" applyFont="1" applyFill="1" applyBorder="1" applyAlignment="1">
      <alignment horizontal="center" vertical="center" shrinkToFit="1"/>
    </xf>
    <xf numFmtId="0" fontId="25" fillId="2" borderId="68" xfId="1" applyFont="1" applyFill="1" applyBorder="1" applyAlignment="1">
      <alignment horizontal="center" vertical="center" shrinkToFit="1"/>
    </xf>
    <xf numFmtId="0" fontId="26" fillId="0" borderId="69" xfId="1" applyFont="1" applyBorder="1" applyAlignment="1">
      <alignment horizontal="center" vertical="center"/>
    </xf>
    <xf numFmtId="0" fontId="26" fillId="0" borderId="70" xfId="1" applyFont="1" applyBorder="1" applyAlignment="1">
      <alignment horizontal="center" vertical="center"/>
    </xf>
    <xf numFmtId="179" fontId="12" fillId="0" borderId="71" xfId="2" applyNumberFormat="1" applyFont="1" applyBorder="1" applyAlignment="1">
      <alignment vertical="center" shrinkToFit="1"/>
    </xf>
    <xf numFmtId="38" fontId="27" fillId="0" borderId="72" xfId="3" applyFont="1" applyBorder="1">
      <alignment vertical="center"/>
    </xf>
    <xf numFmtId="38" fontId="27" fillId="0" borderId="73" xfId="3" applyFont="1" applyBorder="1">
      <alignment vertical="center"/>
    </xf>
    <xf numFmtId="38" fontId="3" fillId="0" borderId="74" xfId="3" applyFont="1" applyBorder="1">
      <alignment vertical="center"/>
    </xf>
    <xf numFmtId="38" fontId="12" fillId="0" borderId="74" xfId="3" applyFont="1" applyBorder="1">
      <alignment vertical="center"/>
    </xf>
    <xf numFmtId="38" fontId="27" fillId="0" borderId="75" xfId="3" applyFont="1" applyBorder="1">
      <alignment vertical="center"/>
    </xf>
    <xf numFmtId="38" fontId="28" fillId="0" borderId="76" xfId="3" applyFont="1" applyBorder="1" applyAlignment="1" applyProtection="1">
      <alignment vertical="center"/>
      <protection locked="0"/>
    </xf>
    <xf numFmtId="38" fontId="28" fillId="0" borderId="77" xfId="3" applyFont="1" applyBorder="1" applyAlignment="1" applyProtection="1">
      <alignment vertical="center"/>
      <protection locked="0"/>
    </xf>
    <xf numFmtId="0" fontId="3" fillId="0" borderId="78" xfId="1" applyFont="1" applyBorder="1" applyAlignment="1">
      <alignment vertical="center"/>
    </xf>
    <xf numFmtId="0" fontId="3" fillId="0" borderId="5" xfId="1" applyFont="1" applyBorder="1" applyAlignment="1">
      <alignment vertical="center"/>
    </xf>
    <xf numFmtId="0" fontId="30" fillId="0" borderId="5" xfId="1" applyFont="1" applyBorder="1" applyAlignment="1">
      <alignment vertical="center"/>
    </xf>
    <xf numFmtId="0" fontId="12" fillId="0" borderId="79" xfId="1" applyFont="1" applyBorder="1" applyAlignment="1">
      <alignment vertical="center"/>
    </xf>
    <xf numFmtId="38" fontId="27" fillId="0" borderId="80" xfId="3" applyFont="1" applyBorder="1">
      <alignment vertical="center"/>
    </xf>
    <xf numFmtId="38" fontId="27" fillId="0" borderId="81" xfId="3" applyFont="1" applyBorder="1">
      <alignment vertical="center"/>
    </xf>
    <xf numFmtId="38" fontId="12" fillId="0" borderId="82" xfId="3" applyFont="1" applyBorder="1">
      <alignment vertical="center"/>
    </xf>
    <xf numFmtId="38" fontId="12" fillId="0" borderId="5" xfId="3" applyFont="1" applyBorder="1">
      <alignment vertical="center"/>
    </xf>
    <xf numFmtId="38" fontId="27" fillId="0" borderId="82" xfId="3" applyFont="1" applyBorder="1">
      <alignment vertical="center"/>
    </xf>
    <xf numFmtId="38" fontId="28" fillId="0" borderId="82" xfId="3" applyFont="1" applyBorder="1" applyAlignment="1">
      <alignment vertical="center"/>
    </xf>
    <xf numFmtId="38" fontId="28" fillId="0" borderId="83" xfId="3" applyFont="1" applyBorder="1" applyAlignment="1">
      <alignment vertical="center"/>
    </xf>
    <xf numFmtId="38" fontId="27" fillId="0" borderId="0" xfId="3" applyFont="1" applyBorder="1">
      <alignment vertical="center"/>
    </xf>
    <xf numFmtId="38" fontId="12" fillId="0" borderId="0" xfId="3" applyFont="1" applyBorder="1">
      <alignment vertical="center"/>
    </xf>
    <xf numFmtId="38" fontId="28" fillId="0" borderId="0" xfId="3" applyFont="1" applyBorder="1" applyAlignment="1">
      <alignment vertical="center"/>
    </xf>
    <xf numFmtId="0" fontId="16" fillId="0" borderId="0" xfId="2" applyFont="1" applyAlignment="1">
      <alignment vertical="center"/>
    </xf>
    <xf numFmtId="0" fontId="1" fillId="0" borderId="0" xfId="0" applyFont="1">
      <alignment vertical="center"/>
    </xf>
    <xf numFmtId="0" fontId="11"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36" fillId="0" borderId="0" xfId="1" applyFont="1" applyAlignment="1">
      <alignment vertical="center"/>
    </xf>
    <xf numFmtId="0" fontId="27" fillId="0" borderId="0" xfId="2" applyFont="1" applyAlignment="1">
      <alignment vertical="center"/>
    </xf>
    <xf numFmtId="38" fontId="37" fillId="0" borderId="0" xfId="3" applyFont="1" applyAlignment="1">
      <alignment vertical="center"/>
    </xf>
    <xf numFmtId="0" fontId="17" fillId="0" borderId="0" xfId="2" applyFont="1" applyAlignment="1">
      <alignment vertical="center"/>
    </xf>
    <xf numFmtId="0" fontId="12" fillId="0" borderId="0" xfId="5" applyFont="1">
      <alignment vertical="center"/>
    </xf>
    <xf numFmtId="0" fontId="27" fillId="0" borderId="1" xfId="1" applyFont="1" applyBorder="1" applyAlignment="1">
      <alignment vertical="center"/>
    </xf>
    <xf numFmtId="38" fontId="37" fillId="0" borderId="3" xfId="3" applyFont="1" applyBorder="1" applyAlignment="1">
      <alignment vertical="center"/>
    </xf>
    <xf numFmtId="38" fontId="37" fillId="0" borderId="2" xfId="3" applyFont="1" applyBorder="1" applyAlignment="1">
      <alignment vertical="center"/>
    </xf>
  </cellXfs>
  <cellStyles count="6">
    <cellStyle name="桁区切り 2 3" xfId="4" xr:uid="{56CF4144-6877-412B-945C-2BEA0E34293E}"/>
    <cellStyle name="桁区切り 3 2" xfId="3" xr:uid="{9A5A4AAF-EB0A-48D1-8B1E-AE59082721A8}"/>
    <cellStyle name="標準" xfId="0" builtinId="0"/>
    <cellStyle name="標準 2 3" xfId="5" xr:uid="{06387A11-9CB2-4C48-A6E1-F28E299C42EF}"/>
    <cellStyle name="標準 5" xfId="2" xr:uid="{DA8CA2D2-8837-4326-8ADF-80C27F7999D1}"/>
    <cellStyle name="標準_2006.10.20小樽全戸宅配申込書（案）" xfId="1" xr:uid="{6A24F68F-63FA-41DA-B701-9FAF75EF0C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0000C17-8028-4159-9B05-BFCA993F3EC0}"/>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3553A-B845-4A5D-B471-C0C7A9D7224E}">
  <sheetPr>
    <tabColor rgb="FF0070C0"/>
    <pageSetUpPr fitToPage="1"/>
  </sheetPr>
  <dimension ref="A1:BD49"/>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0.082031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0"/>
      <c r="J2" s="11"/>
      <c r="K2" s="11"/>
      <c r="L2" s="12">
        <v>45748</v>
      </c>
      <c r="M2" s="12"/>
      <c r="N2" s="13" t="s">
        <v>2</v>
      </c>
      <c r="O2" s="10"/>
      <c r="P2" s="10"/>
      <c r="Q2" s="14"/>
      <c r="R2" s="10"/>
      <c r="S2" s="10"/>
      <c r="T2" s="10"/>
      <c r="U2" s="10"/>
      <c r="V2" s="15"/>
      <c r="W2" s="15"/>
      <c r="X2" s="10"/>
      <c r="Y2" s="16"/>
      <c r="Z2" s="10"/>
      <c r="AA2" s="17" t="s">
        <v>3</v>
      </c>
      <c r="AB2" s="1"/>
      <c r="AC2" s="1"/>
      <c r="AD2" s="1"/>
      <c r="AE2" s="1"/>
      <c r="AF2" s="18"/>
      <c r="AG2" s="19"/>
      <c r="AH2" s="20" t="s">
        <v>4</v>
      </c>
      <c r="AI2" s="1"/>
    </row>
    <row r="3" spans="1:35" ht="4.5" customHeight="1" thickBot="1">
      <c r="A3" s="21"/>
      <c r="B3" s="21"/>
      <c r="C3" s="21"/>
      <c r="D3" s="21"/>
      <c r="E3" s="21"/>
      <c r="F3" s="21"/>
      <c r="G3" s="21"/>
      <c r="H3" s="16"/>
      <c r="I3" s="16"/>
      <c r="J3" s="16"/>
      <c r="K3" s="16"/>
      <c r="L3" s="16"/>
      <c r="M3" s="16"/>
      <c r="N3" s="16"/>
      <c r="O3" s="16"/>
      <c r="P3" s="16"/>
      <c r="Q3" s="16"/>
      <c r="R3" s="22"/>
      <c r="S3" s="16"/>
      <c r="T3" s="16"/>
      <c r="U3" s="16"/>
      <c r="V3" s="16"/>
      <c r="W3" s="16"/>
      <c r="X3" s="16"/>
      <c r="Y3" s="16"/>
      <c r="Z3" s="23"/>
      <c r="AA3" s="2"/>
      <c r="AB3" s="2"/>
      <c r="AC3" s="2"/>
      <c r="AD3" s="24"/>
      <c r="AE3" s="24"/>
      <c r="AF3" s="24"/>
      <c r="AG3" s="24"/>
      <c r="AH3" s="24"/>
      <c r="AI3" s="24"/>
    </row>
    <row r="4" spans="1:35" ht="13.5" customHeight="1" thickTop="1">
      <c r="A4" s="25" t="s">
        <v>5</v>
      </c>
      <c r="B4" s="26"/>
      <c r="C4" s="27"/>
      <c r="D4" s="28" t="s">
        <v>6</v>
      </c>
      <c r="E4" s="29"/>
      <c r="F4" s="30"/>
      <c r="G4" s="28" t="s">
        <v>7</v>
      </c>
      <c r="H4" s="29"/>
      <c r="I4" s="29"/>
      <c r="J4" s="29"/>
      <c r="K4" s="29"/>
      <c r="L4" s="29"/>
      <c r="M4" s="29"/>
      <c r="N4" s="29"/>
      <c r="O4" s="29"/>
      <c r="P4" s="29"/>
      <c r="Q4" s="29"/>
      <c r="R4" s="29"/>
      <c r="S4" s="29"/>
      <c r="T4" s="29"/>
      <c r="U4" s="31" t="s">
        <v>8</v>
      </c>
      <c r="V4" s="29"/>
      <c r="W4" s="30"/>
      <c r="X4" s="28" t="s">
        <v>9</v>
      </c>
      <c r="Y4" s="29"/>
      <c r="Z4" s="32"/>
      <c r="AA4" s="33" t="s">
        <v>10</v>
      </c>
      <c r="AB4" s="34"/>
      <c r="AC4" s="34"/>
      <c r="AD4" s="35" t="s">
        <v>11</v>
      </c>
      <c r="AE4" s="35"/>
      <c r="AF4" s="35"/>
      <c r="AG4" s="35"/>
      <c r="AH4" s="36" t="s">
        <v>12</v>
      </c>
      <c r="AI4" s="37"/>
    </row>
    <row r="5" spans="1:35" ht="24.75" customHeight="1" thickBot="1">
      <c r="A5" s="38"/>
      <c r="B5" s="39"/>
      <c r="C5" s="40"/>
      <c r="D5" s="41"/>
      <c r="E5" s="42"/>
      <c r="F5" s="42"/>
      <c r="G5" s="43"/>
      <c r="H5" s="44"/>
      <c r="I5" s="44"/>
      <c r="J5" s="44"/>
      <c r="K5" s="44"/>
      <c r="L5" s="44"/>
      <c r="M5" s="44"/>
      <c r="N5" s="44"/>
      <c r="O5" s="44"/>
      <c r="P5" s="44"/>
      <c r="Q5" s="44"/>
      <c r="R5" s="44"/>
      <c r="S5" s="44"/>
      <c r="T5" s="44"/>
      <c r="U5" s="45"/>
      <c r="V5" s="46"/>
      <c r="W5" s="47"/>
      <c r="X5" s="48"/>
      <c r="Y5" s="49"/>
      <c r="Z5" s="50"/>
      <c r="AA5" s="51"/>
      <c r="AB5" s="52"/>
      <c r="AC5" s="52"/>
      <c r="AD5" s="53"/>
      <c r="AE5" s="53"/>
      <c r="AF5" s="53"/>
      <c r="AG5" s="53"/>
      <c r="AH5" s="54"/>
      <c r="AI5" s="1"/>
    </row>
    <row r="6" spans="1:35" ht="13.5" customHeight="1" thickTop="1">
      <c r="A6" s="25" t="s">
        <v>13</v>
      </c>
      <c r="B6" s="26"/>
      <c r="C6" s="27"/>
      <c r="D6" s="28" t="s">
        <v>14</v>
      </c>
      <c r="E6" s="29"/>
      <c r="F6" s="30"/>
      <c r="G6" s="55"/>
      <c r="H6" s="56"/>
      <c r="I6" s="56"/>
      <c r="J6" s="56"/>
      <c r="K6" s="56"/>
      <c r="L6" s="56"/>
      <c r="M6" s="56"/>
      <c r="N6" s="57"/>
      <c r="O6" s="57"/>
      <c r="P6" s="58"/>
      <c r="Q6" s="58"/>
      <c r="R6" s="58"/>
      <c r="S6" s="58"/>
      <c r="T6" s="58"/>
      <c r="U6" s="58"/>
      <c r="V6" s="58"/>
      <c r="W6" s="59"/>
      <c r="X6" s="28" t="s">
        <v>15</v>
      </c>
      <c r="Y6" s="29"/>
      <c r="Z6" s="29"/>
      <c r="AA6" s="60" t="s">
        <v>16</v>
      </c>
      <c r="AB6" s="61"/>
      <c r="AC6" s="61"/>
      <c r="AD6" s="61"/>
      <c r="AE6" s="61"/>
      <c r="AF6" s="61"/>
      <c r="AG6" s="61"/>
      <c r="AH6" s="62"/>
      <c r="AI6" s="2"/>
    </row>
    <row r="7" spans="1:35" ht="24.75" customHeight="1" thickBot="1">
      <c r="A7" s="63"/>
      <c r="B7" s="64"/>
      <c r="C7" s="40"/>
      <c r="D7" s="65">
        <f>SUM(M36,AG11)</f>
        <v>0</v>
      </c>
      <c r="E7" s="66"/>
      <c r="F7" s="67"/>
      <c r="G7" s="68"/>
      <c r="H7" s="57"/>
      <c r="I7" s="57"/>
      <c r="J7" s="57"/>
      <c r="K7" s="57"/>
      <c r="L7" s="57"/>
      <c r="M7" s="10"/>
      <c r="N7" s="10"/>
      <c r="O7" s="10"/>
      <c r="P7" s="10"/>
      <c r="Q7" s="10"/>
      <c r="R7" s="10"/>
      <c r="S7" s="10"/>
      <c r="T7" s="10"/>
      <c r="U7" s="10"/>
      <c r="V7" s="10"/>
      <c r="W7" s="69"/>
      <c r="X7" s="70"/>
      <c r="Y7" s="71"/>
      <c r="Z7" s="71"/>
      <c r="AA7" s="72"/>
      <c r="AB7" s="73"/>
      <c r="AC7" s="73"/>
      <c r="AD7" s="73"/>
      <c r="AE7" s="73"/>
      <c r="AF7" s="73"/>
      <c r="AG7" s="73"/>
      <c r="AH7" s="74"/>
      <c r="AI7" s="1"/>
    </row>
    <row r="8" spans="1:35" ht="11.25" hidden="1" customHeight="1" thickBot="1">
      <c r="A8" s="75"/>
      <c r="B8" s="75"/>
      <c r="C8" s="10"/>
      <c r="D8" s="76" t="str">
        <f>CHOOSE(WEEKDAY(D5),"日","月","火","水","木","金","土")</f>
        <v>土</v>
      </c>
      <c r="E8" s="77"/>
      <c r="F8" s="77"/>
      <c r="G8" s="77"/>
      <c r="H8" s="77"/>
      <c r="I8" s="77"/>
      <c r="J8" s="77"/>
      <c r="K8" s="77"/>
      <c r="L8" s="77"/>
      <c r="M8" s="77"/>
      <c r="N8" s="77"/>
      <c r="O8" s="78"/>
      <c r="P8" s="78"/>
      <c r="Q8" s="79"/>
      <c r="R8" s="79"/>
      <c r="S8" s="79"/>
      <c r="T8" s="79"/>
      <c r="U8" s="79"/>
      <c r="V8" s="78"/>
      <c r="W8" s="78"/>
      <c r="X8" s="80"/>
      <c r="Y8" s="80"/>
      <c r="Z8" s="80"/>
      <c r="AC8" s="81"/>
      <c r="AD8" s="81"/>
      <c r="AE8" s="81"/>
      <c r="AF8" s="1"/>
      <c r="AG8" s="1"/>
      <c r="AH8" s="1"/>
      <c r="AI8" s="1"/>
    </row>
    <row r="9" spans="1:35" ht="15.75" customHeight="1" thickBot="1">
      <c r="A9" s="82" t="s">
        <v>17</v>
      </c>
      <c r="B9" s="82"/>
      <c r="C9" s="82"/>
      <c r="D9" s="82"/>
      <c r="E9" s="82"/>
      <c r="F9" s="82"/>
      <c r="G9" s="82"/>
      <c r="H9" s="82"/>
      <c r="I9" s="83"/>
      <c r="J9" s="83"/>
      <c r="K9" s="83"/>
      <c r="L9" s="82"/>
      <c r="M9" s="82"/>
      <c r="N9" s="82"/>
      <c r="O9" s="82"/>
      <c r="P9" s="82"/>
      <c r="Q9" s="82"/>
      <c r="R9" s="82"/>
      <c r="S9" s="82"/>
      <c r="T9" s="82"/>
      <c r="U9" s="82" t="s">
        <v>18</v>
      </c>
      <c r="V9" s="82"/>
      <c r="W9" s="82"/>
      <c r="X9" s="82"/>
      <c r="Y9" s="82"/>
      <c r="Z9" s="82"/>
      <c r="AA9" s="81"/>
      <c r="AB9" s="81"/>
      <c r="AC9" s="81"/>
      <c r="AD9" s="81"/>
      <c r="AE9" s="81"/>
      <c r="AF9" s="81"/>
      <c r="AG9" s="81"/>
      <c r="AH9" s="81"/>
      <c r="AI9" s="2"/>
    </row>
    <row r="10" spans="1:35" ht="15.75" customHeight="1">
      <c r="A10" s="84" t="s">
        <v>19</v>
      </c>
      <c r="B10" s="85"/>
      <c r="C10" s="86" t="s">
        <v>20</v>
      </c>
      <c r="D10" s="85"/>
      <c r="E10" s="87" t="s">
        <v>21</v>
      </c>
      <c r="F10" s="87" t="s">
        <v>22</v>
      </c>
      <c r="G10" s="88" t="s">
        <v>23</v>
      </c>
      <c r="H10" s="89" t="s">
        <v>24</v>
      </c>
      <c r="I10" s="90"/>
      <c r="J10" s="90"/>
      <c r="K10" s="90"/>
      <c r="L10" s="89" t="s">
        <v>25</v>
      </c>
      <c r="M10" s="91" t="s">
        <v>26</v>
      </c>
      <c r="N10" s="92"/>
      <c r="O10" s="22"/>
      <c r="P10" s="22"/>
      <c r="Q10" s="22"/>
      <c r="R10" s="22"/>
      <c r="S10" s="22"/>
      <c r="T10" s="22"/>
      <c r="U10" s="84" t="s">
        <v>27</v>
      </c>
      <c r="V10" s="85"/>
      <c r="W10" s="86" t="s">
        <v>10</v>
      </c>
      <c r="X10" s="85"/>
      <c r="Y10" s="88" t="s">
        <v>28</v>
      </c>
      <c r="Z10" s="87" t="s">
        <v>29</v>
      </c>
      <c r="AA10" s="93" t="s">
        <v>30</v>
      </c>
      <c r="AB10" s="94" t="s">
        <v>24</v>
      </c>
      <c r="AC10" s="95"/>
      <c r="AD10" s="95"/>
      <c r="AE10" s="95"/>
      <c r="AF10" s="94" t="s">
        <v>25</v>
      </c>
      <c r="AG10" s="96" t="s">
        <v>31</v>
      </c>
      <c r="AH10" s="97"/>
      <c r="AI10" s="2"/>
    </row>
    <row r="11" spans="1:35" ht="15.75" customHeight="1" thickBot="1">
      <c r="A11" s="98" t="s">
        <v>32</v>
      </c>
      <c r="B11" s="99"/>
      <c r="C11" s="100">
        <v>44020</v>
      </c>
      <c r="D11" s="101"/>
      <c r="E11" s="102" t="s">
        <v>33</v>
      </c>
      <c r="F11" s="103">
        <v>3420</v>
      </c>
      <c r="G11" s="104">
        <v>6535</v>
      </c>
      <c r="H11" s="105" t="s">
        <v>34</v>
      </c>
      <c r="I11" s="106"/>
      <c r="J11" s="106"/>
      <c r="K11" s="106"/>
      <c r="L11" s="107">
        <f>SUM(F11,G11)</f>
        <v>9955</v>
      </c>
      <c r="M11" s="108"/>
      <c r="N11" s="109"/>
      <c r="O11" s="2"/>
      <c r="P11" s="1" t="s">
        <v>35</v>
      </c>
      <c r="Q11" s="110"/>
      <c r="R11" s="111"/>
      <c r="S11" s="2"/>
      <c r="T11" s="2"/>
      <c r="U11" s="112" t="s">
        <v>36</v>
      </c>
      <c r="V11" s="113"/>
      <c r="W11" s="114">
        <v>18030</v>
      </c>
      <c r="X11" s="115"/>
      <c r="Y11" s="116" t="s">
        <v>37</v>
      </c>
      <c r="Z11" s="117">
        <v>1895</v>
      </c>
      <c r="AA11" s="118">
        <v>1510</v>
      </c>
      <c r="AB11" s="119" t="s">
        <v>38</v>
      </c>
      <c r="AC11" s="120"/>
      <c r="AD11" s="120"/>
      <c r="AE11" s="120"/>
      <c r="AF11" s="121">
        <f t="shared" ref="AF11" si="0">SUM(Z11,AA11)</f>
        <v>3405</v>
      </c>
      <c r="AG11" s="122"/>
      <c r="AH11" s="123"/>
      <c r="AI11" s="2"/>
    </row>
    <row r="12" spans="1:35" ht="15.75" customHeight="1">
      <c r="A12" s="124"/>
      <c r="B12" s="125"/>
      <c r="C12" s="126">
        <v>44030</v>
      </c>
      <c r="D12" s="127"/>
      <c r="E12" s="128" t="s">
        <v>39</v>
      </c>
      <c r="F12" s="103">
        <v>1660</v>
      </c>
      <c r="G12" s="104">
        <v>3420</v>
      </c>
      <c r="H12" s="129" t="s">
        <v>40</v>
      </c>
      <c r="I12" s="130"/>
      <c r="J12" s="130"/>
      <c r="K12" s="130"/>
      <c r="L12" s="131">
        <f t="shared" ref="L12:L35" si="1">SUM(F12,G12)</f>
        <v>5080</v>
      </c>
      <c r="M12" s="132"/>
      <c r="N12" s="133"/>
      <c r="O12" s="2"/>
      <c r="P12" s="1" t="s">
        <v>41</v>
      </c>
      <c r="Q12" s="110"/>
      <c r="R12" s="111"/>
      <c r="S12" s="2"/>
      <c r="T12" s="2"/>
      <c r="U12" s="2" t="s">
        <v>42</v>
      </c>
      <c r="V12" s="1"/>
      <c r="W12" s="134"/>
      <c r="X12" s="134"/>
      <c r="Y12" s="81"/>
      <c r="Z12" s="135"/>
      <c r="AA12" s="135"/>
      <c r="AB12" s="136"/>
      <c r="AC12" s="136"/>
      <c r="AD12" s="136"/>
      <c r="AE12" s="136"/>
      <c r="AF12" s="136"/>
      <c r="AG12" s="136"/>
      <c r="AH12" s="136"/>
      <c r="AI12" s="2"/>
    </row>
    <row r="13" spans="1:35" ht="15.75" customHeight="1">
      <c r="A13" s="124"/>
      <c r="B13" s="125"/>
      <c r="C13" s="126">
        <v>44040</v>
      </c>
      <c r="D13" s="127"/>
      <c r="E13" s="128" t="s">
        <v>43</v>
      </c>
      <c r="F13" s="103">
        <v>3565</v>
      </c>
      <c r="G13" s="104">
        <v>6170</v>
      </c>
      <c r="H13" s="129" t="s">
        <v>44</v>
      </c>
      <c r="I13" s="130"/>
      <c r="J13" s="130"/>
      <c r="K13" s="130"/>
      <c r="L13" s="131">
        <f t="shared" si="1"/>
        <v>9735</v>
      </c>
      <c r="M13" s="132"/>
      <c r="N13" s="133"/>
      <c r="O13" s="2"/>
      <c r="P13" s="1" t="s">
        <v>45</v>
      </c>
      <c r="Q13" s="110"/>
      <c r="R13" s="111"/>
      <c r="S13" s="2"/>
      <c r="T13" s="2"/>
      <c r="U13" s="1"/>
      <c r="V13" s="1"/>
      <c r="W13" s="134"/>
      <c r="X13" s="134"/>
      <c r="Y13" s="81"/>
      <c r="Z13" s="135"/>
      <c r="AA13" s="135"/>
      <c r="AB13" s="136"/>
      <c r="AC13" s="136"/>
      <c r="AD13" s="136"/>
      <c r="AE13" s="136"/>
      <c r="AF13" s="136"/>
      <c r="AG13" s="136"/>
      <c r="AH13" s="136"/>
      <c r="AI13" s="2"/>
    </row>
    <row r="14" spans="1:35" ht="15.75" customHeight="1">
      <c r="A14" s="124"/>
      <c r="B14" s="125"/>
      <c r="C14" s="126">
        <v>44050</v>
      </c>
      <c r="D14" s="127"/>
      <c r="E14" s="128" t="s">
        <v>46</v>
      </c>
      <c r="F14" s="103">
        <v>2405</v>
      </c>
      <c r="G14" s="104">
        <v>4950</v>
      </c>
      <c r="H14" s="129" t="s">
        <v>47</v>
      </c>
      <c r="I14" s="130"/>
      <c r="J14" s="130"/>
      <c r="K14" s="130"/>
      <c r="L14" s="131">
        <f t="shared" si="1"/>
        <v>7355</v>
      </c>
      <c r="M14" s="132"/>
      <c r="N14" s="133"/>
      <c r="O14" s="2"/>
      <c r="P14" s="1" t="s">
        <v>48</v>
      </c>
      <c r="Q14" s="110"/>
      <c r="R14" s="111"/>
      <c r="S14" s="2"/>
      <c r="T14" s="2"/>
      <c r="U14" s="1"/>
      <c r="V14" s="1"/>
      <c r="W14" s="134"/>
      <c r="X14" s="134"/>
      <c r="Y14" s="81"/>
      <c r="Z14" s="135"/>
      <c r="AA14" s="135"/>
      <c r="AB14" s="136"/>
      <c r="AC14" s="136"/>
      <c r="AD14" s="136"/>
      <c r="AE14" s="136"/>
      <c r="AF14" s="136"/>
      <c r="AG14" s="136"/>
      <c r="AH14" s="136"/>
      <c r="AI14" s="2"/>
    </row>
    <row r="15" spans="1:35" ht="15.75" customHeight="1">
      <c r="A15" s="124"/>
      <c r="B15" s="125"/>
      <c r="C15" s="126">
        <v>44060</v>
      </c>
      <c r="D15" s="127"/>
      <c r="E15" s="128" t="s">
        <v>49</v>
      </c>
      <c r="F15" s="103">
        <v>3855</v>
      </c>
      <c r="G15" s="104">
        <v>9110</v>
      </c>
      <c r="H15" s="129" t="s">
        <v>50</v>
      </c>
      <c r="I15" s="130"/>
      <c r="J15" s="130"/>
      <c r="K15" s="130"/>
      <c r="L15" s="131">
        <f t="shared" si="1"/>
        <v>12965</v>
      </c>
      <c r="M15" s="132"/>
      <c r="N15" s="133"/>
      <c r="O15" s="2"/>
      <c r="P15" s="1" t="s">
        <v>51</v>
      </c>
      <c r="Q15" s="110"/>
      <c r="R15" s="111"/>
      <c r="S15" s="2"/>
      <c r="T15" s="2"/>
      <c r="U15" s="1"/>
      <c r="V15" s="1"/>
      <c r="W15" s="134"/>
      <c r="X15" s="134"/>
      <c r="Y15" s="81"/>
      <c r="Z15" s="135"/>
      <c r="AA15" s="135"/>
      <c r="AB15" s="136"/>
      <c r="AC15" s="136"/>
      <c r="AD15" s="136"/>
      <c r="AE15" s="136"/>
      <c r="AF15" s="136"/>
      <c r="AG15" s="136"/>
      <c r="AH15" s="136"/>
      <c r="AI15" s="2"/>
    </row>
    <row r="16" spans="1:35" ht="15.75" customHeight="1">
      <c r="A16" s="124"/>
      <c r="B16" s="125"/>
      <c r="C16" s="126">
        <v>44185</v>
      </c>
      <c r="D16" s="127"/>
      <c r="E16" s="128" t="s">
        <v>52</v>
      </c>
      <c r="F16" s="103">
        <v>2000</v>
      </c>
      <c r="G16" s="104">
        <v>4630</v>
      </c>
      <c r="H16" s="129" t="s">
        <v>53</v>
      </c>
      <c r="I16" s="130"/>
      <c r="J16" s="130"/>
      <c r="K16" s="130"/>
      <c r="L16" s="131">
        <f t="shared" si="1"/>
        <v>6630</v>
      </c>
      <c r="M16" s="132"/>
      <c r="N16" s="133"/>
      <c r="O16" s="2"/>
      <c r="P16" s="1" t="s">
        <v>54</v>
      </c>
      <c r="Q16" s="110"/>
      <c r="R16" s="111"/>
      <c r="S16" s="2"/>
      <c r="T16" s="2"/>
      <c r="U16" s="1"/>
      <c r="V16" s="1"/>
      <c r="W16" s="134"/>
      <c r="X16" s="134"/>
      <c r="Y16" s="81"/>
      <c r="Z16" s="135"/>
      <c r="AA16" s="135"/>
      <c r="AB16" s="136"/>
      <c r="AC16" s="136"/>
      <c r="AD16" s="136"/>
      <c r="AE16" s="136"/>
      <c r="AF16" s="136"/>
      <c r="AG16" s="136"/>
      <c r="AH16" s="136"/>
      <c r="AI16" s="2"/>
    </row>
    <row r="17" spans="1:56" ht="15.75" customHeight="1">
      <c r="A17" s="124"/>
      <c r="B17" s="125"/>
      <c r="C17" s="137">
        <v>44080</v>
      </c>
      <c r="D17" s="138"/>
      <c r="E17" s="139" t="s">
        <v>55</v>
      </c>
      <c r="F17" s="140" t="s">
        <v>56</v>
      </c>
      <c r="G17" s="140"/>
      <c r="H17" s="140" t="s">
        <v>57</v>
      </c>
      <c r="I17" s="140"/>
      <c r="J17" s="140"/>
      <c r="K17" s="140"/>
      <c r="L17" s="140">
        <f t="shared" si="1"/>
        <v>0</v>
      </c>
      <c r="M17" s="140"/>
      <c r="N17" s="141"/>
      <c r="O17" s="2"/>
      <c r="P17" s="1" t="s">
        <v>58</v>
      </c>
      <c r="Q17" s="110"/>
      <c r="R17" s="111"/>
      <c r="S17" s="2"/>
      <c r="T17" s="2"/>
      <c r="U17" s="1"/>
      <c r="V17" s="1"/>
      <c r="W17" s="134"/>
      <c r="X17" s="134"/>
      <c r="Y17" s="81"/>
      <c r="Z17" s="135"/>
      <c r="AA17" s="135"/>
      <c r="AB17" s="136"/>
      <c r="AC17" s="136"/>
      <c r="AD17" s="136"/>
      <c r="AE17" s="136"/>
      <c r="AF17" s="136"/>
      <c r="AG17" s="136"/>
      <c r="AH17" s="136"/>
      <c r="AI17" s="2"/>
    </row>
    <row r="18" spans="1:56" ht="15.75" customHeight="1">
      <c r="A18" s="124"/>
      <c r="B18" s="125"/>
      <c r="C18" s="126">
        <v>44090</v>
      </c>
      <c r="D18" s="127"/>
      <c r="E18" s="128" t="s">
        <v>59</v>
      </c>
      <c r="F18" s="103">
        <v>4265</v>
      </c>
      <c r="G18" s="104">
        <v>5615</v>
      </c>
      <c r="H18" s="129" t="s">
        <v>60</v>
      </c>
      <c r="I18" s="130"/>
      <c r="J18" s="130"/>
      <c r="K18" s="130"/>
      <c r="L18" s="131">
        <f t="shared" si="1"/>
        <v>9880</v>
      </c>
      <c r="M18" s="132"/>
      <c r="N18" s="133"/>
      <c r="O18" s="2"/>
      <c r="P18" s="1" t="s">
        <v>61</v>
      </c>
      <c r="Q18" s="110"/>
      <c r="R18" s="111"/>
      <c r="S18" s="2"/>
      <c r="T18" s="2"/>
      <c r="U18" s="1"/>
      <c r="V18" s="1"/>
      <c r="W18" s="134"/>
      <c r="X18" s="134"/>
      <c r="Y18" s="81"/>
      <c r="Z18" s="135"/>
      <c r="AA18" s="135"/>
      <c r="AB18" s="136"/>
      <c r="AC18" s="136"/>
      <c r="AD18" s="136"/>
      <c r="AE18" s="136"/>
      <c r="AF18" s="136"/>
      <c r="AG18" s="136"/>
      <c r="AH18" s="136"/>
      <c r="AI18" s="2"/>
    </row>
    <row r="19" spans="1:56" ht="15.75" customHeight="1">
      <c r="A19" s="124"/>
      <c r="B19" s="125"/>
      <c r="C19" s="126">
        <v>44100</v>
      </c>
      <c r="D19" s="127"/>
      <c r="E19" s="128" t="s">
        <v>62</v>
      </c>
      <c r="F19" s="103">
        <v>1985</v>
      </c>
      <c r="G19" s="104">
        <v>3240</v>
      </c>
      <c r="H19" s="129" t="s">
        <v>63</v>
      </c>
      <c r="I19" s="130"/>
      <c r="J19" s="130"/>
      <c r="K19" s="130"/>
      <c r="L19" s="131">
        <f t="shared" si="1"/>
        <v>5225</v>
      </c>
      <c r="M19" s="132"/>
      <c r="N19" s="133"/>
      <c r="O19" s="2"/>
      <c r="P19" s="1" t="s">
        <v>64</v>
      </c>
      <c r="Q19" s="110"/>
      <c r="R19" s="111"/>
      <c r="S19" s="2"/>
      <c r="T19" s="2"/>
      <c r="U19" s="1"/>
      <c r="V19" s="1"/>
      <c r="W19" s="142"/>
      <c r="X19" s="134"/>
      <c r="Y19" s="81"/>
      <c r="Z19" s="135"/>
      <c r="AA19" s="135"/>
      <c r="AB19" s="136"/>
      <c r="AC19" s="136"/>
      <c r="AD19" s="136"/>
      <c r="AE19" s="136"/>
      <c r="AF19" s="136"/>
      <c r="AG19" s="136"/>
      <c r="AH19" s="136"/>
      <c r="AI19" s="2"/>
    </row>
    <row r="20" spans="1:56" ht="15.75" customHeight="1">
      <c r="A20" s="124"/>
      <c r="B20" s="125"/>
      <c r="C20" s="126">
        <v>44110</v>
      </c>
      <c r="D20" s="127"/>
      <c r="E20" s="128" t="s">
        <v>65</v>
      </c>
      <c r="F20" s="103">
        <v>2755</v>
      </c>
      <c r="G20" s="104">
        <v>3190</v>
      </c>
      <c r="H20" s="129" t="s">
        <v>66</v>
      </c>
      <c r="I20" s="130"/>
      <c r="J20" s="130"/>
      <c r="K20" s="130"/>
      <c r="L20" s="131">
        <f t="shared" si="1"/>
        <v>5945</v>
      </c>
      <c r="M20" s="132"/>
      <c r="N20" s="133"/>
      <c r="O20" s="2"/>
      <c r="P20" s="1" t="s">
        <v>67</v>
      </c>
      <c r="Q20" s="110"/>
      <c r="R20" s="111"/>
      <c r="S20" s="2"/>
      <c r="T20" s="2"/>
      <c r="U20" s="1"/>
      <c r="V20" s="1"/>
      <c r="W20" s="134"/>
      <c r="X20" s="134"/>
      <c r="Y20" s="81"/>
      <c r="Z20" s="135"/>
      <c r="AA20" s="135"/>
      <c r="AB20" s="136"/>
      <c r="AC20" s="136"/>
      <c r="AD20" s="136"/>
      <c r="AE20" s="136"/>
      <c r="AF20" s="136"/>
      <c r="AG20" s="136"/>
      <c r="AH20" s="136"/>
      <c r="AI20" s="2"/>
    </row>
    <row r="21" spans="1:56" ht="15.75" customHeight="1">
      <c r="A21" s="124"/>
      <c r="B21" s="125"/>
      <c r="C21" s="143">
        <v>44120</v>
      </c>
      <c r="D21" s="144"/>
      <c r="E21" s="128" t="s">
        <v>68</v>
      </c>
      <c r="F21" s="103">
        <v>3270</v>
      </c>
      <c r="G21" s="104">
        <v>4840</v>
      </c>
      <c r="H21" s="145" t="s">
        <v>69</v>
      </c>
      <c r="I21" s="146"/>
      <c r="J21" s="146"/>
      <c r="K21" s="146"/>
      <c r="L21" s="147">
        <f t="shared" si="1"/>
        <v>8110</v>
      </c>
      <c r="M21" s="132"/>
      <c r="N21" s="133"/>
      <c r="O21" s="2"/>
      <c r="P21" s="1" t="s">
        <v>70</v>
      </c>
      <c r="Q21" s="110"/>
      <c r="R21" s="111"/>
      <c r="S21" s="2"/>
      <c r="T21" s="2"/>
      <c r="U21" s="1"/>
      <c r="V21" s="1"/>
      <c r="W21" s="134"/>
      <c r="X21" s="134"/>
      <c r="Y21" s="148"/>
      <c r="Z21" s="135"/>
      <c r="AA21" s="135"/>
      <c r="AB21" s="136"/>
      <c r="AC21" s="136"/>
      <c r="AD21" s="136"/>
      <c r="AE21" s="136"/>
      <c r="AF21" s="136"/>
      <c r="AG21" s="136"/>
      <c r="AH21" s="136"/>
      <c r="AI21" s="2"/>
    </row>
    <row r="22" spans="1:56" ht="15.75" customHeight="1">
      <c r="A22" s="124"/>
      <c r="B22" s="125"/>
      <c r="C22" s="126">
        <v>44130</v>
      </c>
      <c r="D22" s="127"/>
      <c r="E22" s="128" t="s">
        <v>71</v>
      </c>
      <c r="F22" s="103">
        <v>2250</v>
      </c>
      <c r="G22" s="104">
        <v>3350</v>
      </c>
      <c r="H22" s="129" t="s">
        <v>72</v>
      </c>
      <c r="I22" s="130"/>
      <c r="J22" s="130"/>
      <c r="K22" s="130"/>
      <c r="L22" s="131">
        <f t="shared" si="1"/>
        <v>5600</v>
      </c>
      <c r="M22" s="132"/>
      <c r="N22" s="133"/>
      <c r="O22" s="2"/>
      <c r="P22" s="1" t="s">
        <v>73</v>
      </c>
      <c r="Q22" s="110"/>
      <c r="R22" s="111"/>
      <c r="S22" s="2"/>
      <c r="T22" s="2"/>
      <c r="U22" s="1"/>
      <c r="V22" s="1"/>
      <c r="W22" s="134"/>
      <c r="X22" s="134"/>
      <c r="Y22" s="81"/>
      <c r="Z22" s="135"/>
      <c r="AA22" s="135"/>
      <c r="AB22" s="136"/>
      <c r="AC22" s="136"/>
      <c r="AD22" s="136"/>
      <c r="AE22" s="136"/>
      <c r="AF22" s="136"/>
      <c r="AG22" s="136"/>
      <c r="AH22" s="136"/>
      <c r="AI22" s="2"/>
    </row>
    <row r="23" spans="1:56" ht="15.75" customHeight="1">
      <c r="A23" s="124"/>
      <c r="B23" s="125"/>
      <c r="C23" s="126">
        <v>44140</v>
      </c>
      <c r="D23" s="127"/>
      <c r="E23" s="128" t="s">
        <v>74</v>
      </c>
      <c r="F23" s="103">
        <v>4215</v>
      </c>
      <c r="G23" s="104">
        <v>5835</v>
      </c>
      <c r="H23" s="129" t="s">
        <v>75</v>
      </c>
      <c r="I23" s="130"/>
      <c r="J23" s="130"/>
      <c r="K23" s="130"/>
      <c r="L23" s="131">
        <f t="shared" si="1"/>
        <v>10050</v>
      </c>
      <c r="M23" s="132"/>
      <c r="N23" s="133"/>
      <c r="O23" s="2"/>
      <c r="P23" s="1" t="s">
        <v>76</v>
      </c>
      <c r="Q23" s="110"/>
      <c r="R23" s="111"/>
      <c r="S23" s="2"/>
      <c r="T23" s="2"/>
      <c r="U23" s="1"/>
      <c r="V23" s="1"/>
      <c r="W23" s="134"/>
      <c r="X23" s="134"/>
      <c r="Y23" s="81"/>
      <c r="Z23" s="135"/>
      <c r="AA23" s="135"/>
      <c r="AB23" s="136"/>
      <c r="AC23" s="136"/>
      <c r="AD23" s="136"/>
      <c r="AE23" s="136"/>
      <c r="AF23" s="136"/>
      <c r="AG23" s="136"/>
      <c r="AH23" s="136"/>
      <c r="AI23" s="2"/>
    </row>
    <row r="24" spans="1:56" ht="15.75" customHeight="1">
      <c r="A24" s="124"/>
      <c r="B24" s="125"/>
      <c r="C24" s="137">
        <v>44150</v>
      </c>
      <c r="D24" s="138"/>
      <c r="E24" s="149" t="s">
        <v>77</v>
      </c>
      <c r="F24" s="150" t="s">
        <v>78</v>
      </c>
      <c r="G24" s="150"/>
      <c r="H24" s="150"/>
      <c r="I24" s="150"/>
      <c r="J24" s="150"/>
      <c r="K24" s="150"/>
      <c r="L24" s="150"/>
      <c r="M24" s="150"/>
      <c r="N24" s="151"/>
      <c r="O24" s="2"/>
      <c r="P24" s="1" t="s">
        <v>79</v>
      </c>
      <c r="Q24" s="110"/>
      <c r="R24" s="111"/>
      <c r="S24" s="2"/>
      <c r="T24" s="2"/>
      <c r="U24" s="1"/>
      <c r="V24" s="1"/>
      <c r="W24" s="134"/>
      <c r="X24" s="134"/>
      <c r="Y24" s="81"/>
      <c r="Z24" s="135"/>
      <c r="AA24" s="135"/>
      <c r="AB24" s="136"/>
      <c r="AC24" s="136"/>
      <c r="AD24" s="136"/>
      <c r="AE24" s="136"/>
      <c r="AF24" s="136"/>
      <c r="AG24" s="136"/>
      <c r="AH24" s="136"/>
      <c r="AI24" s="2"/>
    </row>
    <row r="25" spans="1:56" ht="15.75" customHeight="1">
      <c r="A25" s="124"/>
      <c r="B25" s="125"/>
      <c r="C25" s="126">
        <v>44155</v>
      </c>
      <c r="D25" s="127"/>
      <c r="E25" s="152" t="s">
        <v>80</v>
      </c>
      <c r="F25" s="103">
        <v>3035</v>
      </c>
      <c r="G25" s="104">
        <v>3105</v>
      </c>
      <c r="H25" s="129" t="s">
        <v>81</v>
      </c>
      <c r="I25" s="130"/>
      <c r="J25" s="130"/>
      <c r="K25" s="130"/>
      <c r="L25" s="153">
        <f t="shared" si="1"/>
        <v>6140</v>
      </c>
      <c r="M25" s="132"/>
      <c r="N25" s="133"/>
      <c r="O25" s="2"/>
      <c r="P25" s="1" t="s">
        <v>82</v>
      </c>
      <c r="Q25" s="110"/>
      <c r="R25" s="111"/>
      <c r="S25" s="2"/>
      <c r="T25" s="2"/>
      <c r="U25" s="1"/>
      <c r="V25" s="1"/>
      <c r="W25" s="134"/>
      <c r="X25" s="134"/>
      <c r="Y25" s="81"/>
      <c r="Z25" s="135"/>
      <c r="AA25" s="135"/>
      <c r="AB25" s="136"/>
      <c r="AC25" s="136"/>
      <c r="AD25" s="136"/>
      <c r="AE25" s="136"/>
      <c r="AF25" s="136"/>
      <c r="AG25" s="136"/>
      <c r="AH25" s="136"/>
      <c r="AI25" s="2"/>
    </row>
    <row r="26" spans="1:56" ht="15.75" customHeight="1">
      <c r="A26" s="124"/>
      <c r="B26" s="125"/>
      <c r="C26" s="154">
        <v>44160</v>
      </c>
      <c r="D26" s="126"/>
      <c r="E26" s="128" t="s">
        <v>83</v>
      </c>
      <c r="F26" s="103">
        <v>5395</v>
      </c>
      <c r="G26" s="104">
        <v>7705</v>
      </c>
      <c r="H26" s="155" t="s">
        <v>84</v>
      </c>
      <c r="I26" s="156"/>
      <c r="J26" s="156"/>
      <c r="K26" s="156"/>
      <c r="L26" s="153">
        <f t="shared" si="1"/>
        <v>13100</v>
      </c>
      <c r="M26" s="132"/>
      <c r="N26" s="133"/>
      <c r="O26" s="2"/>
      <c r="P26" s="1" t="s">
        <v>85</v>
      </c>
      <c r="Q26" s="110"/>
      <c r="R26" s="111"/>
      <c r="S26" s="2"/>
      <c r="T26" s="2"/>
      <c r="U26" s="1"/>
      <c r="V26" s="1"/>
      <c r="W26" s="134"/>
      <c r="X26" s="134"/>
      <c r="Y26" s="81"/>
      <c r="Z26" s="135"/>
      <c r="AA26" s="135"/>
      <c r="AB26" s="136"/>
      <c r="AC26" s="136"/>
      <c r="AD26" s="136"/>
      <c r="AE26" s="136"/>
      <c r="AF26" s="136"/>
      <c r="AG26" s="136"/>
      <c r="AH26" s="136"/>
      <c r="AI26" s="2"/>
    </row>
    <row r="27" spans="1:56" ht="15.75" customHeight="1">
      <c r="A27" s="124"/>
      <c r="B27" s="125"/>
      <c r="C27" s="154">
        <v>44170</v>
      </c>
      <c r="D27" s="126"/>
      <c r="E27" s="128" t="s">
        <v>86</v>
      </c>
      <c r="F27" s="103">
        <v>3055</v>
      </c>
      <c r="G27" s="104">
        <v>3825</v>
      </c>
      <c r="H27" s="129" t="s">
        <v>87</v>
      </c>
      <c r="I27" s="130"/>
      <c r="J27" s="130"/>
      <c r="K27" s="157"/>
      <c r="L27" s="153">
        <f t="shared" si="1"/>
        <v>6880</v>
      </c>
      <c r="M27" s="132"/>
      <c r="N27" s="133"/>
      <c r="O27" s="2"/>
      <c r="P27" s="1" t="s">
        <v>88</v>
      </c>
      <c r="Q27" s="110"/>
      <c r="R27" s="111"/>
      <c r="S27" s="2"/>
      <c r="T27" s="2"/>
      <c r="U27" s="1"/>
      <c r="V27" s="1"/>
      <c r="W27" s="134"/>
      <c r="X27" s="134"/>
      <c r="Y27" s="81"/>
      <c r="Z27" s="135"/>
      <c r="AA27" s="135"/>
      <c r="AB27" s="136"/>
      <c r="AC27" s="136"/>
      <c r="AD27" s="136"/>
      <c r="AE27" s="136"/>
      <c r="AF27" s="136"/>
      <c r="AG27" s="136"/>
      <c r="AH27" s="136"/>
      <c r="AI27" s="2"/>
    </row>
    <row r="28" spans="1:56" ht="15.75" customHeight="1">
      <c r="A28" s="124"/>
      <c r="B28" s="125"/>
      <c r="C28" s="154">
        <v>44180</v>
      </c>
      <c r="D28" s="126"/>
      <c r="E28" s="128" t="s">
        <v>89</v>
      </c>
      <c r="F28" s="103">
        <v>3055</v>
      </c>
      <c r="G28" s="104">
        <v>5465</v>
      </c>
      <c r="H28" s="129" t="s">
        <v>90</v>
      </c>
      <c r="I28" s="130"/>
      <c r="J28" s="130"/>
      <c r="K28" s="157"/>
      <c r="L28" s="153">
        <f t="shared" si="1"/>
        <v>8520</v>
      </c>
      <c r="M28" s="132"/>
      <c r="N28" s="133"/>
      <c r="O28" s="2"/>
      <c r="P28" s="1" t="s">
        <v>91</v>
      </c>
      <c r="Q28" s="110"/>
      <c r="R28" s="111"/>
      <c r="S28" s="2"/>
      <c r="T28" s="2"/>
      <c r="U28" s="158"/>
      <c r="V28" s="159"/>
      <c r="W28" s="160"/>
      <c r="X28" s="160"/>
      <c r="Y28" s="81"/>
      <c r="Z28" s="161"/>
      <c r="AA28" s="135"/>
      <c r="AB28" s="135"/>
      <c r="AC28" s="135"/>
      <c r="AD28" s="135"/>
      <c r="AE28" s="135"/>
      <c r="AF28" s="162"/>
      <c r="AG28" s="110"/>
      <c r="AH28" s="110"/>
      <c r="AI28" s="2"/>
    </row>
    <row r="29" spans="1:56" ht="15.75" customHeight="1">
      <c r="A29" s="124"/>
      <c r="B29" s="125"/>
      <c r="C29" s="154">
        <v>44190</v>
      </c>
      <c r="D29" s="126"/>
      <c r="E29" s="128" t="s">
        <v>92</v>
      </c>
      <c r="F29" s="103">
        <v>2445</v>
      </c>
      <c r="G29" s="104">
        <v>2310</v>
      </c>
      <c r="H29" s="163" t="s">
        <v>93</v>
      </c>
      <c r="I29" s="146"/>
      <c r="J29" s="146"/>
      <c r="K29" s="146"/>
      <c r="L29" s="153">
        <f t="shared" si="1"/>
        <v>4755</v>
      </c>
      <c r="M29" s="132"/>
      <c r="N29" s="133"/>
      <c r="O29" s="2"/>
      <c r="P29" s="1" t="s">
        <v>94</v>
      </c>
      <c r="Q29" s="110"/>
      <c r="R29" s="111"/>
      <c r="S29" s="2"/>
      <c r="T29" s="2"/>
      <c r="U29" s="158"/>
      <c r="V29" s="159"/>
      <c r="W29" s="160"/>
      <c r="X29" s="160"/>
      <c r="Y29" s="81"/>
      <c r="Z29" s="161"/>
      <c r="AA29" s="135"/>
      <c r="AB29" s="135"/>
      <c r="AC29" s="135"/>
      <c r="AD29" s="135"/>
      <c r="AE29" s="135"/>
      <c r="AF29" s="162"/>
      <c r="AG29" s="110"/>
      <c r="AH29" s="110"/>
      <c r="AI29" s="2"/>
    </row>
    <row r="30" spans="1:56" ht="15.75" customHeight="1">
      <c r="A30" s="124"/>
      <c r="B30" s="125"/>
      <c r="C30" s="126">
        <v>44200</v>
      </c>
      <c r="D30" s="127"/>
      <c r="E30" s="128" t="s">
        <v>95</v>
      </c>
      <c r="F30" s="103">
        <v>2030</v>
      </c>
      <c r="G30" s="104">
        <v>1820</v>
      </c>
      <c r="H30" s="163" t="s">
        <v>96</v>
      </c>
      <c r="I30" s="146"/>
      <c r="J30" s="146"/>
      <c r="K30" s="146"/>
      <c r="L30" s="153">
        <f t="shared" si="1"/>
        <v>3850</v>
      </c>
      <c r="M30" s="132"/>
      <c r="N30" s="133"/>
      <c r="O30" s="2"/>
      <c r="P30" s="1" t="s">
        <v>97</v>
      </c>
      <c r="Q30" s="110"/>
      <c r="R30" s="111"/>
      <c r="S30" s="2"/>
      <c r="T30" s="2"/>
      <c r="W30" s="160"/>
      <c r="X30" s="160"/>
      <c r="Y30" s="81"/>
      <c r="Z30" s="161"/>
      <c r="AA30" s="135"/>
      <c r="AB30" s="135"/>
      <c r="AC30" s="135"/>
      <c r="AD30" s="135"/>
      <c r="AE30" s="135"/>
      <c r="AF30" s="162"/>
      <c r="AG30" s="110"/>
      <c r="AH30" s="110"/>
      <c r="AI30" s="2"/>
      <c r="AK30" s="164"/>
      <c r="AL30" s="164"/>
      <c r="AT30" s="164"/>
      <c r="AU30" s="164"/>
      <c r="BC30" s="164"/>
      <c r="BD30" s="164"/>
    </row>
    <row r="31" spans="1:56" ht="15.75" customHeight="1">
      <c r="A31" s="124"/>
      <c r="B31" s="125"/>
      <c r="C31" s="126">
        <v>44210</v>
      </c>
      <c r="D31" s="127"/>
      <c r="E31" s="128" t="s">
        <v>98</v>
      </c>
      <c r="F31" s="103">
        <v>2310</v>
      </c>
      <c r="G31" s="104">
        <v>2890</v>
      </c>
      <c r="H31" s="163" t="s">
        <v>99</v>
      </c>
      <c r="I31" s="146"/>
      <c r="J31" s="146"/>
      <c r="K31" s="146"/>
      <c r="L31" s="153">
        <f t="shared" si="1"/>
        <v>5200</v>
      </c>
      <c r="M31" s="132"/>
      <c r="N31" s="133"/>
      <c r="O31" s="2"/>
      <c r="P31" s="1" t="s">
        <v>100</v>
      </c>
      <c r="Q31" s="110"/>
      <c r="R31" s="111"/>
      <c r="S31" s="2"/>
      <c r="T31" s="2"/>
      <c r="U31" s="158"/>
      <c r="V31" s="158"/>
      <c r="W31" s="160"/>
      <c r="X31" s="160"/>
      <c r="Y31" s="81"/>
      <c r="Z31" s="161"/>
      <c r="AA31" s="135"/>
      <c r="AB31" s="135"/>
      <c r="AC31" s="135"/>
      <c r="AD31" s="135"/>
      <c r="AE31" s="135"/>
      <c r="AF31" s="162"/>
      <c r="AG31" s="110"/>
      <c r="AH31" s="110"/>
      <c r="AI31" s="2"/>
    </row>
    <row r="32" spans="1:56" ht="15.75" customHeight="1">
      <c r="A32" s="124"/>
      <c r="B32" s="125"/>
      <c r="C32" s="126">
        <v>44220</v>
      </c>
      <c r="D32" s="127"/>
      <c r="E32" s="128" t="s">
        <v>101</v>
      </c>
      <c r="F32" s="103">
        <v>2310</v>
      </c>
      <c r="G32" s="104">
        <v>3690</v>
      </c>
      <c r="H32" s="163" t="s">
        <v>102</v>
      </c>
      <c r="I32" s="146"/>
      <c r="J32" s="146"/>
      <c r="K32" s="146"/>
      <c r="L32" s="153">
        <f t="shared" si="1"/>
        <v>6000</v>
      </c>
      <c r="M32" s="132"/>
      <c r="N32" s="133"/>
      <c r="O32" s="81"/>
      <c r="P32" s="1" t="s">
        <v>103</v>
      </c>
      <c r="Q32" s="136"/>
      <c r="R32" s="81"/>
      <c r="S32" s="81"/>
      <c r="T32" s="81"/>
      <c r="U32" s="159"/>
      <c r="V32" s="158"/>
      <c r="W32" s="160"/>
      <c r="X32" s="160"/>
      <c r="Y32" s="81"/>
      <c r="Z32" s="161"/>
      <c r="AA32" s="135"/>
      <c r="AB32" s="135"/>
      <c r="AC32" s="135"/>
      <c r="AD32" s="135"/>
      <c r="AE32" s="135"/>
      <c r="AF32" s="162"/>
      <c r="AG32" s="110"/>
      <c r="AH32" s="110"/>
      <c r="AI32" s="2"/>
    </row>
    <row r="33" spans="1:45" ht="15.75" customHeight="1">
      <c r="A33" s="124"/>
      <c r="B33" s="125"/>
      <c r="C33" s="137">
        <v>44230</v>
      </c>
      <c r="D33" s="138"/>
      <c r="E33" s="139" t="s">
        <v>104</v>
      </c>
      <c r="F33" s="140" t="s">
        <v>105</v>
      </c>
      <c r="G33" s="140"/>
      <c r="H33" s="140"/>
      <c r="I33" s="140"/>
      <c r="J33" s="140"/>
      <c r="K33" s="140"/>
      <c r="L33" s="140"/>
      <c r="M33" s="140"/>
      <c r="N33" s="141"/>
      <c r="O33" s="81"/>
      <c r="P33" s="1" t="s">
        <v>106</v>
      </c>
      <c r="Q33" s="81"/>
      <c r="R33" s="81"/>
      <c r="S33" s="81"/>
      <c r="T33" s="81"/>
      <c r="U33" s="135"/>
      <c r="V33" s="135"/>
      <c r="W33" s="160"/>
      <c r="X33" s="160"/>
      <c r="Y33" s="81"/>
      <c r="Z33" s="161"/>
      <c r="AA33" s="135"/>
      <c r="AB33" s="135"/>
      <c r="AC33" s="135"/>
      <c r="AD33" s="135"/>
      <c r="AE33" s="135"/>
      <c r="AF33" s="162"/>
      <c r="AG33" s="110"/>
      <c r="AH33" s="110"/>
      <c r="AI33" s="2"/>
      <c r="AS33" s="165"/>
    </row>
    <row r="34" spans="1:45" ht="15.75" customHeight="1">
      <c r="A34" s="124"/>
      <c r="B34" s="125"/>
      <c r="C34" s="126">
        <v>44240</v>
      </c>
      <c r="D34" s="127"/>
      <c r="E34" s="128" t="s">
        <v>107</v>
      </c>
      <c r="F34" s="103">
        <v>2830</v>
      </c>
      <c r="G34" s="104">
        <v>2670</v>
      </c>
      <c r="H34" s="163" t="s">
        <v>108</v>
      </c>
      <c r="I34" s="146"/>
      <c r="J34" s="146"/>
      <c r="K34" s="146"/>
      <c r="L34" s="153">
        <f>SUM(F34,G34)</f>
        <v>5500</v>
      </c>
      <c r="M34" s="132"/>
      <c r="N34" s="133"/>
      <c r="O34" s="2"/>
      <c r="P34" s="1" t="s">
        <v>109</v>
      </c>
      <c r="Q34" s="2"/>
      <c r="R34" s="2"/>
      <c r="S34" s="2"/>
      <c r="T34" s="2"/>
      <c r="U34" s="81"/>
      <c r="V34" s="81"/>
      <c r="W34" s="81"/>
      <c r="X34" s="166"/>
      <c r="Y34" s="81"/>
      <c r="Z34" s="2"/>
      <c r="AA34" s="111"/>
      <c r="AB34" s="2"/>
      <c r="AC34" s="2"/>
      <c r="AD34" s="2"/>
      <c r="AE34" s="2"/>
      <c r="AF34" s="2"/>
      <c r="AG34" s="2"/>
      <c r="AH34" s="2"/>
      <c r="AI34" s="2"/>
    </row>
    <row r="35" spans="1:45" ht="15.75" customHeight="1">
      <c r="A35" s="167"/>
      <c r="B35" s="168"/>
      <c r="C35" s="169">
        <v>44250</v>
      </c>
      <c r="D35" s="170"/>
      <c r="E35" s="171" t="s">
        <v>110</v>
      </c>
      <c r="F35" s="172">
        <v>1135</v>
      </c>
      <c r="G35" s="173">
        <v>840</v>
      </c>
      <c r="H35" s="174" t="s">
        <v>111</v>
      </c>
      <c r="I35" s="175"/>
      <c r="J35" s="175"/>
      <c r="K35" s="175"/>
      <c r="L35" s="176">
        <f t="shared" si="1"/>
        <v>1975</v>
      </c>
      <c r="M35" s="177"/>
      <c r="N35" s="178"/>
      <c r="O35" s="2"/>
      <c r="P35" s="1" t="s">
        <v>112</v>
      </c>
      <c r="Q35" s="2"/>
      <c r="R35" s="2"/>
      <c r="S35" s="2"/>
      <c r="T35" s="2"/>
      <c r="U35" s="2"/>
      <c r="V35" s="2"/>
      <c r="W35" s="2"/>
      <c r="X35" s="2"/>
      <c r="Y35" s="2"/>
      <c r="Z35" s="2"/>
      <c r="AA35" s="2"/>
      <c r="AB35" s="2"/>
      <c r="AC35" s="2"/>
      <c r="AD35" s="2"/>
      <c r="AE35" s="166"/>
      <c r="AF35" s="2"/>
      <c r="AG35" s="2"/>
      <c r="AH35" s="2"/>
      <c r="AI35" s="2"/>
    </row>
    <row r="36" spans="1:45" ht="15.75" customHeight="1" thickBot="1">
      <c r="A36" s="179" t="s">
        <v>113</v>
      </c>
      <c r="B36" s="180"/>
      <c r="C36" s="181"/>
      <c r="D36" s="181"/>
      <c r="E36" s="182"/>
      <c r="F36" s="183">
        <f>SUM(F11:F35)</f>
        <v>63245</v>
      </c>
      <c r="G36" s="184">
        <f>SUM(G11:G35)</f>
        <v>95205</v>
      </c>
      <c r="H36" s="185"/>
      <c r="I36" s="186"/>
      <c r="J36" s="186"/>
      <c r="K36" s="186"/>
      <c r="L36" s="187">
        <f>SUM(L11:L35)</f>
        <v>158450</v>
      </c>
      <c r="M36" s="188">
        <f>SUM(M11:M35)</f>
        <v>0</v>
      </c>
      <c r="N36" s="189"/>
      <c r="O36" s="1"/>
      <c r="P36" s="1"/>
      <c r="Q36" s="1"/>
      <c r="R36" s="1"/>
      <c r="S36" s="1"/>
      <c r="T36" s="1"/>
      <c r="U36" s="2"/>
      <c r="V36" s="2"/>
      <c r="W36" s="2"/>
      <c r="X36" s="2"/>
      <c r="Y36" s="2"/>
      <c r="Z36" s="2"/>
      <c r="AA36" s="2"/>
      <c r="AB36" s="2"/>
      <c r="AC36" s="2"/>
      <c r="AD36" s="2"/>
      <c r="AE36" s="166"/>
      <c r="AF36" s="2"/>
      <c r="AG36" s="2"/>
      <c r="AH36" s="2"/>
      <c r="AI36" s="2"/>
    </row>
    <row r="37" spans="1:45" ht="15.75" customHeight="1">
      <c r="A37" s="1"/>
      <c r="B37" s="1"/>
      <c r="C37" s="134"/>
      <c r="D37" s="134"/>
      <c r="E37" s="81"/>
      <c r="F37" s="190"/>
      <c r="G37" s="190"/>
      <c r="H37" s="191"/>
      <c r="I37" s="191"/>
      <c r="J37" s="191"/>
      <c r="K37" s="191"/>
      <c r="L37" s="190"/>
      <c r="M37" s="192"/>
      <c r="N37" s="192"/>
      <c r="O37" s="1"/>
      <c r="P37" s="1"/>
      <c r="Q37" s="1"/>
      <c r="R37" s="1"/>
      <c r="S37" s="1"/>
      <c r="T37" s="1"/>
      <c r="U37" s="2"/>
      <c r="V37" s="2"/>
      <c r="W37" s="2"/>
      <c r="X37" s="2"/>
      <c r="Y37" s="2"/>
      <c r="Z37" s="2"/>
      <c r="AA37" s="2"/>
      <c r="AB37" s="2"/>
      <c r="AC37" s="2"/>
      <c r="AD37" s="2"/>
      <c r="AE37" s="166"/>
      <c r="AF37" s="2"/>
      <c r="AG37" s="2"/>
      <c r="AH37" s="2"/>
      <c r="AI37" s="2"/>
    </row>
    <row r="38" spans="1:45" ht="12" hidden="1" customHeight="1"/>
    <row r="39" spans="1:45" ht="12" hidden="1" customHeight="1"/>
    <row r="40" spans="1:45" s="80" customFormat="1" ht="15.75" customHeight="1">
      <c r="A40" s="56" t="s">
        <v>114</v>
      </c>
      <c r="B40" s="8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row>
    <row r="41" spans="1:45" s="80" customFormat="1" ht="15.75" customHeight="1">
      <c r="A41" s="193" t="s">
        <v>115</v>
      </c>
      <c r="B41" s="10"/>
      <c r="C41" s="10"/>
      <c r="D41" s="10"/>
      <c r="E41" s="10"/>
      <c r="F41" s="10"/>
      <c r="G41" s="10"/>
      <c r="H41" s="10"/>
      <c r="I41" s="10"/>
      <c r="J41" s="10"/>
      <c r="K41" s="10"/>
      <c r="L41" s="10"/>
      <c r="M41" s="10"/>
      <c r="N41" s="10"/>
      <c r="O41" s="10"/>
      <c r="P41" s="10"/>
      <c r="Q41" s="10"/>
      <c r="R41" s="10"/>
      <c r="S41" s="10"/>
      <c r="T41" s="10"/>
      <c r="U41" s="10"/>
      <c r="V41" s="10"/>
      <c r="W41" s="10"/>
      <c r="X41" s="10"/>
      <c r="Y41" s="10"/>
      <c r="Z41" s="22"/>
      <c r="AA41" s="22"/>
      <c r="AB41" s="22"/>
      <c r="AC41" s="22"/>
      <c r="AD41" s="10"/>
      <c r="AE41" s="10"/>
      <c r="AF41" s="10"/>
      <c r="AG41" s="10"/>
      <c r="AH41" s="10"/>
      <c r="AI41" s="10"/>
    </row>
    <row r="42" spans="1:45" s="80" customFormat="1" ht="15.75" customHeight="1">
      <c r="A42" s="56" t="s">
        <v>116</v>
      </c>
      <c r="B42" s="82"/>
      <c r="C42" s="194"/>
      <c r="D42" s="195"/>
      <c r="E42" s="196"/>
      <c r="F42" s="196"/>
      <c r="G42" s="196"/>
      <c r="H42" s="196"/>
      <c r="I42" s="196"/>
      <c r="J42" s="196"/>
      <c r="K42" s="196"/>
      <c r="L42" s="196"/>
      <c r="M42" s="196"/>
      <c r="N42" s="196"/>
      <c r="O42" s="196"/>
      <c r="P42" s="196"/>
      <c r="Q42" s="194"/>
      <c r="R42" s="196"/>
      <c r="S42" s="194"/>
      <c r="T42" s="196"/>
      <c r="U42" s="196"/>
      <c r="V42" s="196"/>
      <c r="W42" s="196"/>
      <c r="X42" s="197"/>
      <c r="Y42" s="197"/>
      <c r="Z42" s="10"/>
      <c r="AA42" s="10"/>
      <c r="AB42" s="10"/>
      <c r="AC42" s="10"/>
      <c r="AD42" s="10"/>
      <c r="AE42" s="10"/>
      <c r="AF42" s="10"/>
      <c r="AG42" s="10"/>
      <c r="AH42" s="10"/>
      <c r="AI42" s="10"/>
    </row>
    <row r="43" spans="1:45" s="80" customFormat="1" ht="15.75" customHeight="1">
      <c r="A43" s="193" t="s">
        <v>117</v>
      </c>
      <c r="B43" s="82"/>
      <c r="C43" s="82"/>
      <c r="D43" s="82"/>
      <c r="E43" s="82"/>
      <c r="F43" s="82"/>
      <c r="G43" s="82"/>
      <c r="H43" s="82"/>
      <c r="I43" s="82"/>
      <c r="J43" s="82"/>
      <c r="K43" s="82"/>
      <c r="L43" s="82"/>
      <c r="M43" s="82"/>
      <c r="N43" s="82"/>
      <c r="O43" s="82"/>
      <c r="P43" s="82"/>
      <c r="Q43" s="82"/>
      <c r="R43" s="82"/>
      <c r="S43" s="82"/>
      <c r="T43" s="82"/>
      <c r="U43" s="82"/>
      <c r="V43" s="82"/>
      <c r="W43" s="82"/>
      <c r="X43" s="198"/>
      <c r="Y43" s="82"/>
      <c r="Z43" s="10"/>
      <c r="AA43" s="10"/>
      <c r="AB43" s="10"/>
      <c r="AC43" s="10"/>
      <c r="AD43" s="10"/>
      <c r="AE43" s="10"/>
      <c r="AF43" s="10"/>
      <c r="AG43" s="10"/>
      <c r="AH43" s="10"/>
      <c r="AI43" s="10"/>
    </row>
    <row r="44" spans="1:45" s="80" customFormat="1" ht="15.75" customHeight="1">
      <c r="A44" s="193"/>
      <c r="B44" s="193" t="s">
        <v>118</v>
      </c>
      <c r="C44" s="82"/>
      <c r="D44" s="82"/>
      <c r="E44" s="82"/>
      <c r="F44" s="82"/>
      <c r="G44" s="82"/>
      <c r="H44" s="82"/>
      <c r="I44" s="82"/>
      <c r="J44" s="82"/>
      <c r="K44" s="82"/>
      <c r="L44" s="82"/>
      <c r="M44" s="82"/>
      <c r="N44" s="82"/>
      <c r="O44" s="82"/>
      <c r="P44" s="82"/>
      <c r="Q44" s="82"/>
      <c r="R44" s="82"/>
      <c r="S44" s="82"/>
      <c r="T44" s="82"/>
      <c r="U44" s="82"/>
      <c r="V44" s="82"/>
      <c r="W44" s="82"/>
      <c r="X44" s="82"/>
      <c r="Y44" s="82"/>
      <c r="Z44" s="10"/>
      <c r="AA44" s="10"/>
      <c r="AB44" s="10"/>
      <c r="AC44" s="10"/>
      <c r="AD44" s="10"/>
      <c r="AE44" s="10"/>
      <c r="AF44" s="10"/>
      <c r="AG44" s="10"/>
      <c r="AH44" s="10"/>
      <c r="AI44" s="10"/>
    </row>
    <row r="45" spans="1:45" ht="15.65" customHeight="1">
      <c r="B45" s="37" t="s">
        <v>119</v>
      </c>
      <c r="C45" s="81"/>
      <c r="D45" s="81"/>
      <c r="E45" s="81"/>
      <c r="F45" s="81"/>
      <c r="G45" s="81"/>
      <c r="H45" s="81"/>
      <c r="I45" s="81"/>
      <c r="J45" s="81"/>
      <c r="K45" s="81"/>
      <c r="L45" s="81"/>
      <c r="M45" s="81"/>
      <c r="N45" s="81"/>
      <c r="O45" s="81"/>
      <c r="P45" s="81"/>
      <c r="Q45" s="81"/>
      <c r="R45" s="81"/>
      <c r="S45" s="81"/>
      <c r="T45" s="81"/>
      <c r="U45" s="81"/>
      <c r="V45" s="81"/>
      <c r="W45" s="81"/>
      <c r="X45" s="81"/>
      <c r="Y45" s="81"/>
      <c r="Z45" s="1"/>
      <c r="AA45" s="1"/>
      <c r="AB45" s="1"/>
      <c r="AC45" s="1"/>
      <c r="AD45" s="1"/>
      <c r="AE45" s="1"/>
      <c r="AF45" s="199"/>
      <c r="AG45" s="1"/>
      <c r="AH45" s="200"/>
      <c r="AI45" s="1"/>
    </row>
    <row r="46" spans="1:45" ht="15.65" customHeight="1">
      <c r="A46" s="201" t="s">
        <v>120</v>
      </c>
      <c r="B46" s="202"/>
      <c r="C46" s="81"/>
      <c r="D46" s="81"/>
      <c r="E46" s="81"/>
      <c r="F46" s="81"/>
      <c r="G46" s="81"/>
      <c r="H46" s="81"/>
      <c r="I46" s="81"/>
      <c r="J46" s="81"/>
      <c r="K46" s="81"/>
      <c r="L46" s="81"/>
      <c r="M46" s="81"/>
      <c r="N46" s="81"/>
      <c r="O46" s="81"/>
      <c r="P46" s="81"/>
      <c r="Q46" s="81"/>
      <c r="R46" s="81"/>
      <c r="S46" s="81"/>
      <c r="T46" s="81"/>
      <c r="U46" s="81"/>
      <c r="V46" s="81"/>
      <c r="W46" s="81"/>
      <c r="X46" s="81"/>
      <c r="Y46" s="81"/>
      <c r="Z46" s="1"/>
      <c r="AA46" s="1"/>
      <c r="AB46" s="1"/>
      <c r="AC46" s="1"/>
      <c r="AD46" s="1"/>
      <c r="AE46" s="1"/>
      <c r="AF46" s="199"/>
      <c r="AG46" s="1"/>
      <c r="AH46" s="200"/>
      <c r="AI46" s="1"/>
    </row>
    <row r="47" spans="1:45" ht="15.75" customHeight="1">
      <c r="A47" s="201" t="s">
        <v>121</v>
      </c>
      <c r="B47" s="1"/>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1"/>
      <c r="AA47" s="1"/>
      <c r="AB47" s="1"/>
      <c r="AC47" s="1"/>
      <c r="AD47" s="1"/>
      <c r="AE47" s="1"/>
      <c r="AF47" s="203" t="s">
        <v>122</v>
      </c>
      <c r="AG47" s="204">
        <f>SUM(L36,AF11)</f>
        <v>161855</v>
      </c>
      <c r="AH47" s="205"/>
      <c r="AI47" s="1"/>
    </row>
    <row r="48" spans="1:45" ht="15.75" customHeight="1">
      <c r="A48" s="201" t="s">
        <v>123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I48" s="1"/>
    </row>
    <row r="49" spans="3:35" ht="15.6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sheetData>
  <sheetProtection algorithmName="SHA-512" hashValue="NnAyxd/IWwwf3H/ga3mhhY9DezUlY1+T6AOJaDaf1tEclNqwhmpJFqxSCLU9kOzY4hDJMxwXgmiAjG4xi56rqw==" saltValue="4PbDDOlvYzrCczc7QEqSTw==" spinCount="100000" sheet="1" scenarios="1" formatCells="0" autoFilter="0"/>
  <protectedRanges>
    <protectedRange sqref="O45" name="範囲1"/>
  </protectedRanges>
  <mergeCells count="84">
    <mergeCell ref="C34:D34"/>
    <mergeCell ref="M34:N34"/>
    <mergeCell ref="C35:D35"/>
    <mergeCell ref="M35:N35"/>
    <mergeCell ref="M36:N36"/>
    <mergeCell ref="AG47:AH47"/>
    <mergeCell ref="BC30:BD30"/>
    <mergeCell ref="C31:D31"/>
    <mergeCell ref="M31:N31"/>
    <mergeCell ref="C32:D32"/>
    <mergeCell ref="M32:N32"/>
    <mergeCell ref="C33:D33"/>
    <mergeCell ref="F33:N33"/>
    <mergeCell ref="C29:D29"/>
    <mergeCell ref="M29:N29"/>
    <mergeCell ref="C30:D30"/>
    <mergeCell ref="M30:N30"/>
    <mergeCell ref="AK30:AL30"/>
    <mergeCell ref="AT30:AU30"/>
    <mergeCell ref="C26:D26"/>
    <mergeCell ref="M26:N26"/>
    <mergeCell ref="C27:D27"/>
    <mergeCell ref="M27:N27"/>
    <mergeCell ref="C28:D28"/>
    <mergeCell ref="M28:N28"/>
    <mergeCell ref="C23:D23"/>
    <mergeCell ref="M23:N23"/>
    <mergeCell ref="C24:D24"/>
    <mergeCell ref="F24:N24"/>
    <mergeCell ref="C25:D25"/>
    <mergeCell ref="M25:N25"/>
    <mergeCell ref="C20:D20"/>
    <mergeCell ref="M20:N20"/>
    <mergeCell ref="C21:D21"/>
    <mergeCell ref="M21:N21"/>
    <mergeCell ref="C22:D22"/>
    <mergeCell ref="M22:N22"/>
    <mergeCell ref="C17:D17"/>
    <mergeCell ref="F17:N17"/>
    <mergeCell ref="C18:D18"/>
    <mergeCell ref="M18:N18"/>
    <mergeCell ref="C19:D19"/>
    <mergeCell ref="M19:N19"/>
    <mergeCell ref="C14:D14"/>
    <mergeCell ref="M14:N14"/>
    <mergeCell ref="C15:D15"/>
    <mergeCell ref="M15:N15"/>
    <mergeCell ref="C16:D16"/>
    <mergeCell ref="M16:N16"/>
    <mergeCell ref="A11:B35"/>
    <mergeCell ref="C11:D11"/>
    <mergeCell ref="M11:N11"/>
    <mergeCell ref="U11:V11"/>
    <mergeCell ref="W11:X11"/>
    <mergeCell ref="AG11:AH11"/>
    <mergeCell ref="C12:D12"/>
    <mergeCell ref="M12:N12"/>
    <mergeCell ref="C13:D13"/>
    <mergeCell ref="M13:N13"/>
    <mergeCell ref="A10:B10"/>
    <mergeCell ref="C10:D10"/>
    <mergeCell ref="M10:N10"/>
    <mergeCell ref="U10:V10"/>
    <mergeCell ref="W10:X10"/>
    <mergeCell ref="AG10:AH10"/>
    <mergeCell ref="D6:F6"/>
    <mergeCell ref="X6:Z6"/>
    <mergeCell ref="AA6:AH6"/>
    <mergeCell ref="D7:F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4"/>
  <dataValidations count="29">
    <dataValidation allowBlank="1" showErrorMessage="1" promptTitle="配布要項" prompt="道新読者：毎週金朝刊_x000a_未購読者：毎週金朝刊配布時～午前9時まで_x000a_詳細は申込書下部配布要項をご覧ください" sqref="D5:F5" xr:uid="{B9430B5B-750E-4652-B483-DDB93DB1F7BA}"/>
    <dataValidation allowBlank="1" showInputMessage="1" showErrorMessage="1" prompt="とよおかよじょうどおり" sqref="E31" xr:uid="{2C1CA8C4-738C-4F3B-8A6D-1EF26A3BA322}"/>
    <dataValidation allowBlank="1" showInputMessage="1" showErrorMessage="1" prompt="とよおかきた" sqref="E25" xr:uid="{C9276327-C7D5-4A64-B073-239A446C68FD}"/>
    <dataValidation allowBlank="1" showInputMessage="1" showErrorMessage="1" prompt="ひがしたかす" sqref="E35" xr:uid="{ED77081B-2AD7-406B-996F-2D98251684AE}"/>
    <dataValidation allowBlank="1" showInputMessage="1" showErrorMessage="1" prompt="みどりがおかひがし" sqref="E34" xr:uid="{262CBC2A-4295-4061-8729-CED0E77B1880}"/>
    <dataValidation allowBlank="1" showInputMessage="1" showErrorMessage="1" prompt="かぐらおか" sqref="E33" xr:uid="{A3923F32-4E2C-416C-B409-2D73181B3D4D}"/>
    <dataValidation allowBlank="1" showInputMessage="1" showErrorMessage="1" prompt="みどりがおか" sqref="E32" xr:uid="{399435DA-7973-4AAC-8CB8-F3B83475E87E}"/>
    <dataValidation allowBlank="1" showInputMessage="1" showErrorMessage="1" prompt="とうこうみなみ" sqref="E30" xr:uid="{BD05340B-AB3D-4F54-8B53-92644A0369ED}"/>
    <dataValidation allowBlank="1" showInputMessage="1" showErrorMessage="1" prompt="とうこうひがし" sqref="E29" xr:uid="{15F3F9D1-436C-44C8-87A2-1967E8BDFC46}"/>
    <dataValidation allowBlank="1" showInputMessage="1" showErrorMessage="1" prompt="ながやまみなみ" sqref="E28" xr:uid="{1A6769F8-CA9B-41E3-B1BA-A293A0C1FDEC}"/>
    <dataValidation allowBlank="1" showInputMessage="1" showErrorMessage="1" prompt="すえひろにし" sqref="E27" xr:uid="{A2DE9AC8-06EC-46E9-ACDE-CAEE06DFE983}"/>
    <dataValidation allowBlank="1" showInputMessage="1" showErrorMessage="1" prompt="ながやま" sqref="E26" xr:uid="{02FF01DB-8979-4D64-8AE3-F7CD8CEB72D4}"/>
    <dataValidation allowBlank="1" showInputMessage="1" showErrorMessage="1" prompt="ひがしあさひかわ" sqref="E24" xr:uid="{AA6185A7-49E3-430B-9EA2-CEE0A3A5527E}"/>
    <dataValidation allowBlank="1" showInputMessage="1" showErrorMessage="1" prompt="すみよし" sqref="E23" xr:uid="{805E884B-F103-464B-BA93-F9AC0B5051A6}"/>
    <dataValidation allowBlank="1" showInputMessage="1" showErrorMessage="1" prompt="ちかぶみ" sqref="E22" xr:uid="{BEAFCF4B-41ED-418A-AAA1-38B3B5982ED0}"/>
    <dataValidation allowBlank="1" showInputMessage="1" showErrorMessage="1" prompt="ちゅうわ" sqref="E21" xr:uid="{9C3D3E09-20AF-4E60-8B2D-B35707ECB526}"/>
    <dataValidation allowBlank="1" showInputMessage="1" showErrorMessage="1" prompt="かむい" sqref="E20" xr:uid="{7AD1DFBE-359A-4E19-AA9D-A463C2A485CC}"/>
    <dataValidation allowBlank="1" showInputMessage="1" showErrorMessage="1" prompt="かぐら" sqref="E19" xr:uid="{E488EE05-47E7-4194-9CF3-9E24A2E1698C}"/>
    <dataValidation allowBlank="1" showInputMessage="1" showErrorMessage="1" prompt="すえひろひがし" sqref="E18" xr:uid="{AC2CD2CD-9EE3-48DE-80FB-46DA01E4EF08}"/>
    <dataValidation allowBlank="1" showInputMessage="1" showErrorMessage="1" prompt="とうぶ" sqref="E17" xr:uid="{9CFC5259-7B8B-4138-B2A7-07F2C75F6E25}"/>
    <dataValidation allowBlank="1" showInputMessage="1" showErrorMessage="1" prompt="ひがしはちじょう" sqref="E16" xr:uid="{0851F620-061F-4AD6-AED9-2D1439C21B53}"/>
    <dataValidation allowBlank="1" showInputMessage="1" showErrorMessage="1" prompt="たいせつ" sqref="E15" xr:uid="{B6AB7F8E-7485-4685-A337-15288FBF3526}"/>
    <dataValidation allowBlank="1" showInputMessage="1" showErrorMessage="1" prompt="あさひまち" sqref="E14" xr:uid="{4024C608-EBC5-48C5-95FF-8163B11D0640}"/>
    <dataValidation allowBlank="1" showInputMessage="1" showErrorMessage="1" prompt="とうこうにし" sqref="E13" xr:uid="{F1EFC9B6-46AB-49CF-8429-FF45EFE72BA8}"/>
    <dataValidation allowBlank="1" showInputMessage="1" showErrorMessage="1" prompt="とよおか" sqref="E12" xr:uid="{9420F2A1-7C5A-49DF-9296-97E3F8E1A532}"/>
    <dataValidation allowBlank="1" showInputMessage="1" showErrorMessage="1" prompt="ちゅうおうにし" sqref="E11" xr:uid="{B1907544-5AD8-40A5-9AB5-B30D4581E609}"/>
    <dataValidation allowBlank="1" showInputMessage="1" showErrorMessage="1" prompt="ひがしかぐら" sqref="Y11" xr:uid="{0B9B0C9E-4A37-4DEA-812B-4ADEC55B1EB8}"/>
    <dataValidation type="whole" operator="equal" allowBlank="1" showInputMessage="1" showErrorMessage="1" errorTitle="定数未満" error="定数のみ受付可能です_x000a_定数未満はあかりを使用ください" sqref="M34:N35 M11:N23 M25:N32" xr:uid="{FD509A9E-B5D3-41E9-8F75-606FAB10604D}">
      <formula1>$L11</formula1>
    </dataValidation>
    <dataValidation type="whole" operator="equal" allowBlank="1" showInputMessage="1" showErrorMessage="1" errorTitle="定数未満" error="定数のみ受付可能です_x000a_定数未満はあかりを使用ください" sqref="AG11:AH11" xr:uid="{B4B16DFA-632F-486E-8711-9AA969174E31}">
      <formula1>$AF11</formula1>
    </dataValidation>
  </dataValidation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7-F2.旭川市・東神楽町 【旭川全戸】</vt:lpstr>
      <vt:lpstr>'7-F2.旭川市・東神楽町 【旭川全戸】'!Print_Area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2025-02-28T06:59:54Z</dcterms:created>
  <dcterms:modified xsi:type="dcterms:W3CDTF">2025-02-28T06:59:54Z</dcterms:modified>
</cp:coreProperties>
</file>